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ster\Lap\Chess\ICCF\RatingsEtc\IccfCalculator\"/>
    </mc:Choice>
  </mc:AlternateContent>
  <xr:revisionPtr revIDLastSave="0" documentId="13_ncr:1_{5DC4D49A-8239-42D4-8C76-15F72EDA865E}" xr6:coauthVersionLast="45" xr6:coauthVersionMax="45" xr10:uidLastSave="{00000000-0000-0000-0000-000000000000}"/>
  <bookViews>
    <workbookView xWindow="3165" yWindow="0" windowWidth="13710" windowHeight="10005" xr2:uid="{E4EA4F7D-B647-4A53-81B2-4744384496A2}"/>
  </bookViews>
  <sheets>
    <sheet name="InputOutput" sheetId="3" r:id="rId1"/>
    <sheet name="Information" sheetId="4" r:id="rId2"/>
    <sheet name="Calculations" sheetId="1" r:id="rId3"/>
  </sheets>
  <definedNames>
    <definedName name="constant">Calculations!$B$18</definedName>
    <definedName name="constX">Calculations!$B$18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3" l="1"/>
  <c r="D120" i="1" l="1"/>
  <c r="C120" i="1"/>
  <c r="F120" i="1" s="1"/>
  <c r="H120" i="1" s="1"/>
  <c r="B120" i="1"/>
  <c r="D119" i="1"/>
  <c r="C119" i="1"/>
  <c r="F119" i="1" s="1"/>
  <c r="H119" i="1" s="1"/>
  <c r="B119" i="1"/>
  <c r="D118" i="1"/>
  <c r="C118" i="1"/>
  <c r="F118" i="1" s="1"/>
  <c r="H118" i="1" s="1"/>
  <c r="B118" i="1"/>
  <c r="D117" i="1"/>
  <c r="C117" i="1"/>
  <c r="F117" i="1" s="1"/>
  <c r="H117" i="1" s="1"/>
  <c r="B117" i="1"/>
  <c r="D116" i="1"/>
  <c r="C116" i="1"/>
  <c r="F116" i="1" s="1"/>
  <c r="H116" i="1" s="1"/>
  <c r="B116" i="1"/>
  <c r="D115" i="1"/>
  <c r="C115" i="1"/>
  <c r="F115" i="1" s="1"/>
  <c r="H115" i="1" s="1"/>
  <c r="B115" i="1"/>
  <c r="D114" i="1"/>
  <c r="C114" i="1"/>
  <c r="F114" i="1" s="1"/>
  <c r="H114" i="1" s="1"/>
  <c r="B114" i="1"/>
  <c r="D113" i="1"/>
  <c r="C113" i="1"/>
  <c r="F113" i="1" s="1"/>
  <c r="H113" i="1" s="1"/>
  <c r="B113" i="1"/>
  <c r="D112" i="1"/>
  <c r="C112" i="1"/>
  <c r="F112" i="1" s="1"/>
  <c r="H112" i="1" s="1"/>
  <c r="B112" i="1"/>
  <c r="D111" i="1"/>
  <c r="C111" i="1"/>
  <c r="F111" i="1" s="1"/>
  <c r="H111" i="1" s="1"/>
  <c r="B111" i="1"/>
  <c r="D110" i="1"/>
  <c r="C110" i="1"/>
  <c r="F110" i="1" s="1"/>
  <c r="H110" i="1" s="1"/>
  <c r="B110" i="1"/>
  <c r="D109" i="1"/>
  <c r="C109" i="1"/>
  <c r="F109" i="1" s="1"/>
  <c r="H109" i="1" s="1"/>
  <c r="B109" i="1"/>
  <c r="D108" i="1"/>
  <c r="C108" i="1"/>
  <c r="F108" i="1" s="1"/>
  <c r="H108" i="1" s="1"/>
  <c r="B108" i="1"/>
  <c r="D107" i="1"/>
  <c r="C107" i="1"/>
  <c r="F107" i="1" s="1"/>
  <c r="H107" i="1" s="1"/>
  <c r="B107" i="1"/>
  <c r="D106" i="1"/>
  <c r="C106" i="1"/>
  <c r="F106" i="1" s="1"/>
  <c r="H106" i="1" s="1"/>
  <c r="B106" i="1"/>
  <c r="D105" i="1"/>
  <c r="C105" i="1"/>
  <c r="F105" i="1" s="1"/>
  <c r="H105" i="1" s="1"/>
  <c r="B105" i="1"/>
  <c r="D104" i="1"/>
  <c r="C104" i="1"/>
  <c r="F104" i="1" s="1"/>
  <c r="H104" i="1" s="1"/>
  <c r="B104" i="1"/>
  <c r="D103" i="1"/>
  <c r="C103" i="1"/>
  <c r="F103" i="1" s="1"/>
  <c r="H103" i="1" s="1"/>
  <c r="B103" i="1"/>
  <c r="D102" i="1"/>
  <c r="C102" i="1"/>
  <c r="F102" i="1" s="1"/>
  <c r="H102" i="1" s="1"/>
  <c r="B102" i="1"/>
  <c r="D101" i="1"/>
  <c r="C101" i="1"/>
  <c r="F101" i="1" s="1"/>
  <c r="H101" i="1" s="1"/>
  <c r="B101" i="1"/>
  <c r="D100" i="1"/>
  <c r="C100" i="1"/>
  <c r="F100" i="1" s="1"/>
  <c r="H100" i="1" s="1"/>
  <c r="B100" i="1"/>
  <c r="D99" i="1"/>
  <c r="C99" i="1"/>
  <c r="F99" i="1" s="1"/>
  <c r="H99" i="1" s="1"/>
  <c r="B99" i="1"/>
  <c r="D98" i="1"/>
  <c r="C98" i="1"/>
  <c r="F98" i="1" s="1"/>
  <c r="H98" i="1" s="1"/>
  <c r="B98" i="1"/>
  <c r="D97" i="1"/>
  <c r="C97" i="1"/>
  <c r="F97" i="1" s="1"/>
  <c r="H97" i="1" s="1"/>
  <c r="B97" i="1"/>
  <c r="D96" i="1"/>
  <c r="C96" i="1"/>
  <c r="F96" i="1" s="1"/>
  <c r="H96" i="1" s="1"/>
  <c r="B96" i="1"/>
  <c r="D95" i="1"/>
  <c r="C95" i="1"/>
  <c r="F95" i="1" s="1"/>
  <c r="H95" i="1" s="1"/>
  <c r="B95" i="1"/>
  <c r="D94" i="1"/>
  <c r="C94" i="1"/>
  <c r="F94" i="1" s="1"/>
  <c r="H94" i="1" s="1"/>
  <c r="B94" i="1"/>
  <c r="D93" i="1"/>
  <c r="C93" i="1"/>
  <c r="F93" i="1" s="1"/>
  <c r="H93" i="1" s="1"/>
  <c r="B93" i="1"/>
  <c r="D92" i="1"/>
  <c r="C92" i="1"/>
  <c r="F92" i="1" s="1"/>
  <c r="H92" i="1" s="1"/>
  <c r="B92" i="1"/>
  <c r="D91" i="1"/>
  <c r="C91" i="1"/>
  <c r="F91" i="1" s="1"/>
  <c r="H91" i="1" s="1"/>
  <c r="B91" i="1"/>
  <c r="D90" i="1"/>
  <c r="C90" i="1"/>
  <c r="F90" i="1" s="1"/>
  <c r="H90" i="1" s="1"/>
  <c r="B90" i="1"/>
  <c r="D89" i="1"/>
  <c r="C89" i="1"/>
  <c r="F89" i="1" s="1"/>
  <c r="H89" i="1" s="1"/>
  <c r="B89" i="1"/>
  <c r="D88" i="1"/>
  <c r="C88" i="1"/>
  <c r="F88" i="1" s="1"/>
  <c r="H88" i="1" s="1"/>
  <c r="B88" i="1"/>
  <c r="D87" i="1"/>
  <c r="C87" i="1"/>
  <c r="F87" i="1" s="1"/>
  <c r="H87" i="1" s="1"/>
  <c r="B87" i="1"/>
  <c r="D86" i="1"/>
  <c r="C86" i="1"/>
  <c r="F86" i="1" s="1"/>
  <c r="H86" i="1" s="1"/>
  <c r="B86" i="1"/>
  <c r="D85" i="1"/>
  <c r="C85" i="1"/>
  <c r="F85" i="1" s="1"/>
  <c r="H85" i="1" s="1"/>
  <c r="B85" i="1"/>
  <c r="D84" i="1"/>
  <c r="C84" i="1"/>
  <c r="F84" i="1" s="1"/>
  <c r="H84" i="1" s="1"/>
  <c r="B84" i="1"/>
  <c r="D83" i="1"/>
  <c r="C83" i="1"/>
  <c r="F83" i="1" s="1"/>
  <c r="H83" i="1" s="1"/>
  <c r="B83" i="1"/>
  <c r="D82" i="1"/>
  <c r="C82" i="1"/>
  <c r="F82" i="1" s="1"/>
  <c r="H82" i="1" s="1"/>
  <c r="B82" i="1"/>
  <c r="D81" i="1"/>
  <c r="C81" i="1"/>
  <c r="F81" i="1" s="1"/>
  <c r="H81" i="1" s="1"/>
  <c r="B81" i="1"/>
  <c r="D80" i="1"/>
  <c r="C80" i="1"/>
  <c r="F80" i="1" s="1"/>
  <c r="H80" i="1" s="1"/>
  <c r="B80" i="1"/>
  <c r="D79" i="1"/>
  <c r="C79" i="1"/>
  <c r="F79" i="1" s="1"/>
  <c r="H79" i="1" s="1"/>
  <c r="B79" i="1"/>
  <c r="D78" i="1"/>
  <c r="C78" i="1"/>
  <c r="F78" i="1" s="1"/>
  <c r="H78" i="1" s="1"/>
  <c r="B78" i="1"/>
  <c r="D77" i="1"/>
  <c r="C77" i="1"/>
  <c r="F77" i="1" s="1"/>
  <c r="H77" i="1" s="1"/>
  <c r="B77" i="1"/>
  <c r="D76" i="1"/>
  <c r="C76" i="1"/>
  <c r="F76" i="1" s="1"/>
  <c r="H76" i="1" s="1"/>
  <c r="B76" i="1"/>
  <c r="D75" i="1"/>
  <c r="C75" i="1"/>
  <c r="F75" i="1" s="1"/>
  <c r="H75" i="1" s="1"/>
  <c r="B75" i="1"/>
  <c r="D74" i="1"/>
  <c r="C74" i="1"/>
  <c r="F74" i="1" s="1"/>
  <c r="H74" i="1" s="1"/>
  <c r="B74" i="1"/>
  <c r="D73" i="1"/>
  <c r="C73" i="1"/>
  <c r="F73" i="1" s="1"/>
  <c r="H73" i="1" s="1"/>
  <c r="B73" i="1"/>
  <c r="D72" i="1"/>
  <c r="C72" i="1"/>
  <c r="F72" i="1" s="1"/>
  <c r="H72" i="1" s="1"/>
  <c r="B72" i="1"/>
  <c r="D71" i="1"/>
  <c r="C71" i="1"/>
  <c r="F71" i="1" s="1"/>
  <c r="H71" i="1" s="1"/>
  <c r="B71" i="1"/>
  <c r="D70" i="1"/>
  <c r="C70" i="1"/>
  <c r="F70" i="1" s="1"/>
  <c r="H70" i="1" s="1"/>
  <c r="B70" i="1"/>
  <c r="D69" i="1"/>
  <c r="C69" i="1"/>
  <c r="F69" i="1" s="1"/>
  <c r="H69" i="1" s="1"/>
  <c r="B69" i="1"/>
  <c r="D68" i="1"/>
  <c r="C68" i="1"/>
  <c r="F68" i="1" s="1"/>
  <c r="H68" i="1" s="1"/>
  <c r="B68" i="1"/>
  <c r="D67" i="1"/>
  <c r="C67" i="1"/>
  <c r="F67" i="1" s="1"/>
  <c r="H67" i="1" s="1"/>
  <c r="B67" i="1"/>
  <c r="D66" i="1"/>
  <c r="C66" i="1"/>
  <c r="F66" i="1" s="1"/>
  <c r="H66" i="1" s="1"/>
  <c r="B66" i="1"/>
  <c r="D65" i="1"/>
  <c r="C65" i="1"/>
  <c r="F65" i="1" s="1"/>
  <c r="H65" i="1" s="1"/>
  <c r="B65" i="1"/>
  <c r="D64" i="1"/>
  <c r="C64" i="1"/>
  <c r="F64" i="1" s="1"/>
  <c r="H64" i="1" s="1"/>
  <c r="B64" i="1"/>
  <c r="D63" i="1"/>
  <c r="C63" i="1"/>
  <c r="F63" i="1" s="1"/>
  <c r="H63" i="1" s="1"/>
  <c r="B63" i="1"/>
  <c r="D62" i="1"/>
  <c r="C62" i="1"/>
  <c r="F62" i="1" s="1"/>
  <c r="H62" i="1" s="1"/>
  <c r="B62" i="1"/>
  <c r="D61" i="1"/>
  <c r="C61" i="1"/>
  <c r="F61" i="1" s="1"/>
  <c r="H61" i="1" s="1"/>
  <c r="B61" i="1"/>
  <c r="D60" i="1"/>
  <c r="C60" i="1"/>
  <c r="F60" i="1" s="1"/>
  <c r="H60" i="1" s="1"/>
  <c r="B60" i="1"/>
  <c r="D59" i="1"/>
  <c r="C59" i="1"/>
  <c r="F59" i="1" s="1"/>
  <c r="H59" i="1" s="1"/>
  <c r="B59" i="1"/>
  <c r="D58" i="1"/>
  <c r="C58" i="1"/>
  <c r="F58" i="1" s="1"/>
  <c r="H58" i="1" s="1"/>
  <c r="B58" i="1"/>
  <c r="D57" i="1"/>
  <c r="C57" i="1"/>
  <c r="F57" i="1" s="1"/>
  <c r="H57" i="1" s="1"/>
  <c r="B57" i="1"/>
  <c r="D56" i="1"/>
  <c r="C56" i="1"/>
  <c r="F56" i="1" s="1"/>
  <c r="H56" i="1" s="1"/>
  <c r="B56" i="1"/>
  <c r="D55" i="1"/>
  <c r="C55" i="1"/>
  <c r="F55" i="1" s="1"/>
  <c r="H55" i="1" s="1"/>
  <c r="B55" i="1"/>
  <c r="D54" i="1"/>
  <c r="C54" i="1"/>
  <c r="F54" i="1" s="1"/>
  <c r="H54" i="1" s="1"/>
  <c r="B54" i="1"/>
  <c r="D53" i="1"/>
  <c r="C53" i="1"/>
  <c r="F53" i="1" s="1"/>
  <c r="H53" i="1" s="1"/>
  <c r="B53" i="1"/>
  <c r="D52" i="1"/>
  <c r="C52" i="1"/>
  <c r="F52" i="1" s="1"/>
  <c r="H52" i="1" s="1"/>
  <c r="B52" i="1"/>
  <c r="D51" i="1"/>
  <c r="C51" i="1"/>
  <c r="F51" i="1" s="1"/>
  <c r="H51" i="1" s="1"/>
  <c r="B51" i="1"/>
  <c r="D50" i="1"/>
  <c r="C50" i="1"/>
  <c r="F50" i="1" s="1"/>
  <c r="H50" i="1" s="1"/>
  <c r="B50" i="1"/>
  <c r="D49" i="1"/>
  <c r="C49" i="1"/>
  <c r="F49" i="1" s="1"/>
  <c r="H49" i="1" s="1"/>
  <c r="B49" i="1"/>
  <c r="D48" i="1"/>
  <c r="C48" i="1"/>
  <c r="F48" i="1" s="1"/>
  <c r="H48" i="1" s="1"/>
  <c r="B48" i="1"/>
  <c r="D47" i="1"/>
  <c r="C47" i="1"/>
  <c r="F47" i="1" s="1"/>
  <c r="H47" i="1" s="1"/>
  <c r="B47" i="1"/>
  <c r="D46" i="1"/>
  <c r="C46" i="1"/>
  <c r="F46" i="1" s="1"/>
  <c r="H46" i="1" s="1"/>
  <c r="B46" i="1"/>
  <c r="D45" i="1"/>
  <c r="C45" i="1"/>
  <c r="F45" i="1" s="1"/>
  <c r="H45" i="1" s="1"/>
  <c r="B45" i="1"/>
  <c r="D44" i="1"/>
  <c r="C44" i="1"/>
  <c r="F44" i="1" s="1"/>
  <c r="H44" i="1" s="1"/>
  <c r="B44" i="1"/>
  <c r="D43" i="1"/>
  <c r="C43" i="1"/>
  <c r="F43" i="1" s="1"/>
  <c r="H43" i="1" s="1"/>
  <c r="B43" i="1"/>
  <c r="D42" i="1"/>
  <c r="C42" i="1"/>
  <c r="F42" i="1" s="1"/>
  <c r="H42" i="1" s="1"/>
  <c r="B42" i="1"/>
  <c r="D41" i="1"/>
  <c r="C41" i="1"/>
  <c r="F41" i="1" s="1"/>
  <c r="H41" i="1" s="1"/>
  <c r="B41" i="1"/>
  <c r="D40" i="1"/>
  <c r="C40" i="1"/>
  <c r="F40" i="1" s="1"/>
  <c r="H40" i="1" s="1"/>
  <c r="B40" i="1"/>
  <c r="D39" i="1"/>
  <c r="C39" i="1"/>
  <c r="F39" i="1" s="1"/>
  <c r="H39" i="1" s="1"/>
  <c r="B39" i="1"/>
  <c r="D38" i="1"/>
  <c r="C38" i="1"/>
  <c r="F38" i="1" s="1"/>
  <c r="H38" i="1" s="1"/>
  <c r="B38" i="1"/>
  <c r="D37" i="1"/>
  <c r="C37" i="1"/>
  <c r="F37" i="1" s="1"/>
  <c r="H37" i="1" s="1"/>
  <c r="B37" i="1"/>
  <c r="D36" i="1"/>
  <c r="C36" i="1"/>
  <c r="F36" i="1" s="1"/>
  <c r="H36" i="1" s="1"/>
  <c r="B36" i="1"/>
  <c r="D35" i="1"/>
  <c r="C35" i="1"/>
  <c r="F35" i="1" s="1"/>
  <c r="H35" i="1" s="1"/>
  <c r="B35" i="1"/>
  <c r="D34" i="1"/>
  <c r="C34" i="1"/>
  <c r="F34" i="1" s="1"/>
  <c r="H34" i="1" s="1"/>
  <c r="B34" i="1"/>
  <c r="D33" i="1"/>
  <c r="C33" i="1"/>
  <c r="F33" i="1" s="1"/>
  <c r="H33" i="1" s="1"/>
  <c r="B33" i="1"/>
  <c r="D32" i="1"/>
  <c r="C32" i="1"/>
  <c r="F32" i="1" s="1"/>
  <c r="H32" i="1" s="1"/>
  <c r="B32" i="1"/>
  <c r="D31" i="1"/>
  <c r="C31" i="1"/>
  <c r="F31" i="1" s="1"/>
  <c r="H31" i="1" s="1"/>
  <c r="B31" i="1"/>
  <c r="D30" i="1"/>
  <c r="C30" i="1"/>
  <c r="F30" i="1" s="1"/>
  <c r="H30" i="1" s="1"/>
  <c r="B30" i="1"/>
  <c r="D29" i="1"/>
  <c r="C29" i="1"/>
  <c r="F29" i="1" s="1"/>
  <c r="H29" i="1" s="1"/>
  <c r="B29" i="1"/>
  <c r="D28" i="1"/>
  <c r="C28" i="1"/>
  <c r="F28" i="1" s="1"/>
  <c r="H28" i="1" s="1"/>
  <c r="B28" i="1"/>
  <c r="D27" i="1"/>
  <c r="C27" i="1"/>
  <c r="F27" i="1" s="1"/>
  <c r="H27" i="1" s="1"/>
  <c r="B27" i="1"/>
  <c r="D26" i="1"/>
  <c r="C26" i="1"/>
  <c r="F26" i="1" s="1"/>
  <c r="H26" i="1" s="1"/>
  <c r="B26" i="1"/>
  <c r="D25" i="1"/>
  <c r="C25" i="1"/>
  <c r="F25" i="1" s="1"/>
  <c r="H25" i="1" s="1"/>
  <c r="B25" i="1"/>
  <c r="D24" i="1"/>
  <c r="C24" i="1"/>
  <c r="F24" i="1" s="1"/>
  <c r="H24" i="1" s="1"/>
  <c r="B24" i="1"/>
  <c r="D23" i="1"/>
  <c r="C23" i="1"/>
  <c r="F23" i="1" s="1"/>
  <c r="H23" i="1" s="1"/>
  <c r="B23" i="1"/>
  <c r="D22" i="1"/>
  <c r="C22" i="1"/>
  <c r="F22" i="1" s="1"/>
  <c r="B22" i="1"/>
  <c r="E22" i="1" s="1"/>
  <c r="D21" i="1"/>
  <c r="C21" i="1"/>
  <c r="F21" i="1" s="1"/>
  <c r="B21" i="1"/>
  <c r="E21" i="1" s="1"/>
  <c r="B16" i="1"/>
  <c r="B17" i="1" s="1"/>
  <c r="B15" i="1"/>
  <c r="G29" i="1" l="1"/>
  <c r="E29" i="1"/>
  <c r="G57" i="1"/>
  <c r="E57" i="1"/>
  <c r="G81" i="1"/>
  <c r="E81" i="1"/>
  <c r="G105" i="1"/>
  <c r="E105" i="1"/>
  <c r="G25" i="1"/>
  <c r="E25" i="1"/>
  <c r="G49" i="1"/>
  <c r="E49" i="1"/>
  <c r="E69" i="1"/>
  <c r="G69" i="1"/>
  <c r="E85" i="1"/>
  <c r="G85" i="1"/>
  <c r="G93" i="1"/>
  <c r="J93" i="1" s="1"/>
  <c r="E93" i="1"/>
  <c r="G117" i="1"/>
  <c r="E117" i="1"/>
  <c r="G26" i="1"/>
  <c r="E26" i="1"/>
  <c r="E30" i="1"/>
  <c r="G30" i="1"/>
  <c r="G34" i="1"/>
  <c r="E34" i="1"/>
  <c r="G38" i="1"/>
  <c r="E38" i="1"/>
  <c r="E42" i="1"/>
  <c r="G42" i="1"/>
  <c r="G46" i="1"/>
  <c r="E46" i="1"/>
  <c r="E50" i="1"/>
  <c r="G50" i="1"/>
  <c r="G54" i="1"/>
  <c r="E54" i="1"/>
  <c r="E58" i="1"/>
  <c r="G58" i="1"/>
  <c r="G62" i="1"/>
  <c r="E62" i="1"/>
  <c r="E66" i="1"/>
  <c r="G66" i="1"/>
  <c r="G70" i="1"/>
  <c r="E70" i="1"/>
  <c r="E74" i="1"/>
  <c r="G74" i="1"/>
  <c r="G78" i="1"/>
  <c r="E78" i="1"/>
  <c r="E82" i="1"/>
  <c r="G82" i="1"/>
  <c r="G86" i="1"/>
  <c r="E86" i="1"/>
  <c r="G90" i="1"/>
  <c r="E90" i="1"/>
  <c r="G94" i="1"/>
  <c r="E94" i="1"/>
  <c r="E98" i="1"/>
  <c r="G98" i="1"/>
  <c r="G102" i="1"/>
  <c r="E102" i="1"/>
  <c r="G106" i="1"/>
  <c r="E106" i="1"/>
  <c r="G110" i="1"/>
  <c r="E110" i="1"/>
  <c r="G114" i="1"/>
  <c r="E114" i="1"/>
  <c r="G118" i="1"/>
  <c r="E118" i="1"/>
  <c r="G45" i="1"/>
  <c r="E45" i="1"/>
  <c r="G65" i="1"/>
  <c r="E65" i="1"/>
  <c r="G89" i="1"/>
  <c r="E89" i="1"/>
  <c r="E109" i="1"/>
  <c r="G109" i="1"/>
  <c r="E27" i="1"/>
  <c r="G27" i="1"/>
  <c r="G31" i="1"/>
  <c r="E31" i="1"/>
  <c r="G35" i="1"/>
  <c r="E35" i="1"/>
  <c r="E39" i="1"/>
  <c r="G39" i="1"/>
  <c r="G43" i="1"/>
  <c r="E43" i="1"/>
  <c r="E47" i="1"/>
  <c r="G47" i="1"/>
  <c r="G51" i="1"/>
  <c r="E51" i="1"/>
  <c r="E55" i="1"/>
  <c r="G55" i="1"/>
  <c r="G59" i="1"/>
  <c r="E59" i="1"/>
  <c r="G63" i="1"/>
  <c r="E63" i="1"/>
  <c r="G67" i="1"/>
  <c r="E67" i="1"/>
  <c r="G71" i="1"/>
  <c r="E71" i="1"/>
  <c r="G75" i="1"/>
  <c r="E75" i="1"/>
  <c r="G79" i="1"/>
  <c r="E79" i="1"/>
  <c r="G83" i="1"/>
  <c r="E83" i="1"/>
  <c r="G87" i="1"/>
  <c r="E87" i="1"/>
  <c r="E91" i="1"/>
  <c r="G91" i="1"/>
  <c r="G95" i="1"/>
  <c r="I95" i="1" s="1"/>
  <c r="E95" i="1"/>
  <c r="G99" i="1"/>
  <c r="E99" i="1"/>
  <c r="G103" i="1"/>
  <c r="E103" i="1"/>
  <c r="E107" i="1"/>
  <c r="G107" i="1"/>
  <c r="G111" i="1"/>
  <c r="E111" i="1"/>
  <c r="E115" i="1"/>
  <c r="G115" i="1"/>
  <c r="G119" i="1"/>
  <c r="E119" i="1"/>
  <c r="G37" i="1"/>
  <c r="E37" i="1"/>
  <c r="E53" i="1"/>
  <c r="G53" i="1"/>
  <c r="G73" i="1"/>
  <c r="E73" i="1"/>
  <c r="E101" i="1"/>
  <c r="G101" i="1"/>
  <c r="E33" i="1"/>
  <c r="G33" i="1"/>
  <c r="G41" i="1"/>
  <c r="E41" i="1"/>
  <c r="E61" i="1"/>
  <c r="G61" i="1"/>
  <c r="E77" i="1"/>
  <c r="G77" i="1"/>
  <c r="G97" i="1"/>
  <c r="E97" i="1"/>
  <c r="G113" i="1"/>
  <c r="J113" i="1" s="1"/>
  <c r="E113" i="1"/>
  <c r="G24" i="1"/>
  <c r="E24" i="1"/>
  <c r="E28" i="1"/>
  <c r="G28" i="1"/>
  <c r="G32" i="1"/>
  <c r="E32" i="1"/>
  <c r="E36" i="1"/>
  <c r="G36" i="1"/>
  <c r="G40" i="1"/>
  <c r="E40" i="1"/>
  <c r="E44" i="1"/>
  <c r="G44" i="1"/>
  <c r="G48" i="1"/>
  <c r="E48" i="1"/>
  <c r="G52" i="1"/>
  <c r="E52" i="1"/>
  <c r="G56" i="1"/>
  <c r="E56" i="1"/>
  <c r="G60" i="1"/>
  <c r="E60" i="1"/>
  <c r="G64" i="1"/>
  <c r="E64" i="1"/>
  <c r="G68" i="1"/>
  <c r="E68" i="1"/>
  <c r="G72" i="1"/>
  <c r="E72" i="1"/>
  <c r="G76" i="1"/>
  <c r="E76" i="1"/>
  <c r="G80" i="1"/>
  <c r="J80" i="1" s="1"/>
  <c r="E80" i="1"/>
  <c r="G84" i="1"/>
  <c r="E84" i="1"/>
  <c r="E88" i="1"/>
  <c r="G88" i="1"/>
  <c r="G92" i="1"/>
  <c r="E92" i="1"/>
  <c r="E96" i="1"/>
  <c r="G96" i="1"/>
  <c r="G100" i="1"/>
  <c r="E100" i="1"/>
  <c r="E104" i="1"/>
  <c r="G104" i="1"/>
  <c r="G108" i="1"/>
  <c r="E108" i="1"/>
  <c r="E112" i="1"/>
  <c r="G112" i="1"/>
  <c r="G116" i="1"/>
  <c r="E116" i="1"/>
  <c r="G120" i="1"/>
  <c r="E120" i="1"/>
  <c r="E23" i="1"/>
  <c r="G23" i="1"/>
  <c r="B18" i="1"/>
  <c r="I93" i="1" l="1"/>
  <c r="J95" i="1"/>
  <c r="W112" i="1"/>
  <c r="V112" i="1"/>
  <c r="J50" i="1"/>
  <c r="I50" i="1"/>
  <c r="V108" i="1"/>
  <c r="W108" i="1"/>
  <c r="W107" i="1"/>
  <c r="V107" i="1"/>
  <c r="V98" i="1"/>
  <c r="W98" i="1"/>
  <c r="J26" i="1"/>
  <c r="I26" i="1"/>
  <c r="W25" i="1"/>
  <c r="V25" i="1"/>
  <c r="I108" i="1"/>
  <c r="J108" i="1"/>
  <c r="I84" i="1"/>
  <c r="J84" i="1"/>
  <c r="I60" i="1"/>
  <c r="J60" i="1"/>
  <c r="W36" i="1"/>
  <c r="V36" i="1"/>
  <c r="W77" i="1"/>
  <c r="V77" i="1"/>
  <c r="I53" i="1"/>
  <c r="J53" i="1"/>
  <c r="W103" i="1"/>
  <c r="V103" i="1"/>
  <c r="V79" i="1"/>
  <c r="W79" i="1"/>
  <c r="I55" i="1"/>
  <c r="J55" i="1"/>
  <c r="V31" i="1"/>
  <c r="W31" i="1"/>
  <c r="W118" i="1"/>
  <c r="V118" i="1"/>
  <c r="W94" i="1"/>
  <c r="V94" i="1"/>
  <c r="W70" i="1"/>
  <c r="V70" i="1"/>
  <c r="W46" i="1"/>
  <c r="V46" i="1"/>
  <c r="I113" i="1"/>
  <c r="J25" i="1"/>
  <c r="I25" i="1"/>
  <c r="J97" i="1"/>
  <c r="I97" i="1"/>
  <c r="W83" i="1"/>
  <c r="V83" i="1"/>
  <c r="I35" i="1"/>
  <c r="J35" i="1"/>
  <c r="I103" i="1"/>
  <c r="J103" i="1"/>
  <c r="W55" i="1"/>
  <c r="V55" i="1"/>
  <c r="I31" i="1"/>
  <c r="J31" i="1"/>
  <c r="J118" i="1"/>
  <c r="I118" i="1"/>
  <c r="I94" i="1"/>
  <c r="J94" i="1"/>
  <c r="I70" i="1"/>
  <c r="J70" i="1"/>
  <c r="J46" i="1"/>
  <c r="I46" i="1"/>
  <c r="V117" i="1"/>
  <c r="W117" i="1"/>
  <c r="J107" i="1"/>
  <c r="I107" i="1"/>
  <c r="I36" i="1"/>
  <c r="J36" i="1"/>
  <c r="V50" i="1"/>
  <c r="W50" i="1"/>
  <c r="W56" i="1"/>
  <c r="V56" i="1"/>
  <c r="J56" i="1"/>
  <c r="I56" i="1"/>
  <c r="I32" i="1"/>
  <c r="J32" i="1"/>
  <c r="W61" i="1"/>
  <c r="V61" i="1"/>
  <c r="W37" i="1"/>
  <c r="V37" i="1"/>
  <c r="W99" i="1"/>
  <c r="V99" i="1"/>
  <c r="V75" i="1"/>
  <c r="W75" i="1"/>
  <c r="W51" i="1"/>
  <c r="V51" i="1"/>
  <c r="I27" i="1"/>
  <c r="J27" i="1"/>
  <c r="W114" i="1"/>
  <c r="V114" i="1"/>
  <c r="W90" i="1"/>
  <c r="V90" i="1"/>
  <c r="J66" i="1"/>
  <c r="I66" i="1"/>
  <c r="I42" i="1"/>
  <c r="J42" i="1"/>
  <c r="I117" i="1"/>
  <c r="J117" i="1"/>
  <c r="W105" i="1"/>
  <c r="V105" i="1"/>
  <c r="I64" i="1"/>
  <c r="J64" i="1"/>
  <c r="W59" i="1"/>
  <c r="V59" i="1"/>
  <c r="J73" i="1"/>
  <c r="I73" i="1"/>
  <c r="I104" i="1"/>
  <c r="J104" i="1"/>
  <c r="V32" i="1"/>
  <c r="W32" i="1"/>
  <c r="I28" i="1"/>
  <c r="J28" i="1"/>
  <c r="W41" i="1"/>
  <c r="V41" i="1"/>
  <c r="J37" i="1"/>
  <c r="I37" i="1"/>
  <c r="J99" i="1"/>
  <c r="I99" i="1"/>
  <c r="I75" i="1"/>
  <c r="J75" i="1"/>
  <c r="J51" i="1"/>
  <c r="I51" i="1"/>
  <c r="W27" i="1"/>
  <c r="V27" i="1"/>
  <c r="I114" i="1"/>
  <c r="J114" i="1"/>
  <c r="J90" i="1"/>
  <c r="I90" i="1"/>
  <c r="V66" i="1"/>
  <c r="W66" i="1"/>
  <c r="W42" i="1"/>
  <c r="V42" i="1"/>
  <c r="V93" i="1"/>
  <c r="W93" i="1"/>
  <c r="J105" i="1"/>
  <c r="I105" i="1"/>
  <c r="I74" i="1"/>
  <c r="J74" i="1"/>
  <c r="I59" i="1"/>
  <c r="J59" i="1"/>
  <c r="I79" i="1"/>
  <c r="J79" i="1"/>
  <c r="W100" i="1"/>
  <c r="V100" i="1"/>
  <c r="J100" i="1"/>
  <c r="I100" i="1"/>
  <c r="J76" i="1"/>
  <c r="I76" i="1"/>
  <c r="I52" i="1"/>
  <c r="J52" i="1"/>
  <c r="W28" i="1"/>
  <c r="V28" i="1"/>
  <c r="J41" i="1"/>
  <c r="I41" i="1"/>
  <c r="W119" i="1"/>
  <c r="V119" i="1"/>
  <c r="V95" i="1"/>
  <c r="W95" i="1"/>
  <c r="V71" i="1"/>
  <c r="W71" i="1"/>
  <c r="I47" i="1"/>
  <c r="J47" i="1"/>
  <c r="J109" i="1"/>
  <c r="I109" i="1"/>
  <c r="V110" i="1"/>
  <c r="W110" i="1"/>
  <c r="W86" i="1"/>
  <c r="V86" i="1"/>
  <c r="W62" i="1"/>
  <c r="V62" i="1"/>
  <c r="V38" i="1"/>
  <c r="W38" i="1"/>
  <c r="W81" i="1"/>
  <c r="V81" i="1"/>
  <c r="I98" i="1"/>
  <c r="J98" i="1"/>
  <c r="I45" i="1"/>
  <c r="J45" i="1"/>
  <c r="I61" i="1"/>
  <c r="J61" i="1"/>
  <c r="W52" i="1"/>
  <c r="V52" i="1"/>
  <c r="I80" i="1"/>
  <c r="V120" i="1"/>
  <c r="W120" i="1"/>
  <c r="W48" i="1"/>
  <c r="V48" i="1"/>
  <c r="J33" i="1"/>
  <c r="I33" i="1"/>
  <c r="J119" i="1"/>
  <c r="I119" i="1"/>
  <c r="J71" i="1"/>
  <c r="I71" i="1"/>
  <c r="W47" i="1"/>
  <c r="V47" i="1"/>
  <c r="W109" i="1"/>
  <c r="V109" i="1"/>
  <c r="J110" i="1"/>
  <c r="I110" i="1"/>
  <c r="I86" i="1"/>
  <c r="J86" i="1"/>
  <c r="I62" i="1"/>
  <c r="J62" i="1"/>
  <c r="J38" i="1"/>
  <c r="I38" i="1"/>
  <c r="J85" i="1"/>
  <c r="I85" i="1"/>
  <c r="J81" i="1"/>
  <c r="I81" i="1"/>
  <c r="W73" i="1"/>
  <c r="V73" i="1"/>
  <c r="W45" i="1"/>
  <c r="V45" i="1"/>
  <c r="V84" i="1"/>
  <c r="W84" i="1"/>
  <c r="V74" i="1"/>
  <c r="W74" i="1"/>
  <c r="V80" i="1"/>
  <c r="W80" i="1"/>
  <c r="W53" i="1"/>
  <c r="V53" i="1"/>
  <c r="W104" i="1"/>
  <c r="V104" i="1"/>
  <c r="V76" i="1"/>
  <c r="W76" i="1"/>
  <c r="I96" i="1"/>
  <c r="J96" i="1"/>
  <c r="V72" i="1"/>
  <c r="W72" i="1"/>
  <c r="V24" i="1"/>
  <c r="W24" i="1"/>
  <c r="J120" i="1"/>
  <c r="I120" i="1"/>
  <c r="V96" i="1"/>
  <c r="W96" i="1"/>
  <c r="I72" i="1"/>
  <c r="J72" i="1"/>
  <c r="I48" i="1"/>
  <c r="J48" i="1"/>
  <c r="J24" i="1"/>
  <c r="I24" i="1"/>
  <c r="V33" i="1"/>
  <c r="W33" i="1"/>
  <c r="I115" i="1"/>
  <c r="J115" i="1"/>
  <c r="J91" i="1"/>
  <c r="I91" i="1"/>
  <c r="W67" i="1"/>
  <c r="V67" i="1"/>
  <c r="W43" i="1"/>
  <c r="V43" i="1"/>
  <c r="W89" i="1"/>
  <c r="V89" i="1"/>
  <c r="W106" i="1"/>
  <c r="V106" i="1"/>
  <c r="I82" i="1"/>
  <c r="J82" i="1"/>
  <c r="I58" i="1"/>
  <c r="J58" i="1"/>
  <c r="W34" i="1"/>
  <c r="V34" i="1"/>
  <c r="W85" i="1"/>
  <c r="V85" i="1"/>
  <c r="V57" i="1"/>
  <c r="W57" i="1"/>
  <c r="J49" i="1"/>
  <c r="I49" i="1"/>
  <c r="V60" i="1"/>
  <c r="W60" i="1"/>
  <c r="I44" i="1"/>
  <c r="J44" i="1"/>
  <c r="J67" i="1"/>
  <c r="I67" i="1"/>
  <c r="I43" i="1"/>
  <c r="J43" i="1"/>
  <c r="I89" i="1"/>
  <c r="J89" i="1"/>
  <c r="J106" i="1"/>
  <c r="I106" i="1"/>
  <c r="W82" i="1"/>
  <c r="V82" i="1"/>
  <c r="W58" i="1"/>
  <c r="V58" i="1"/>
  <c r="I34" i="1"/>
  <c r="J34" i="1"/>
  <c r="J69" i="1"/>
  <c r="I69" i="1"/>
  <c r="I57" i="1"/>
  <c r="J57" i="1"/>
  <c r="J40" i="1"/>
  <c r="I40" i="1"/>
  <c r="V35" i="1"/>
  <c r="W35" i="1"/>
  <c r="J83" i="1"/>
  <c r="I83" i="1"/>
  <c r="V68" i="1"/>
  <c r="W68" i="1"/>
  <c r="W115" i="1"/>
  <c r="V115" i="1"/>
  <c r="J92" i="1"/>
  <c r="I92" i="1"/>
  <c r="J101" i="1"/>
  <c r="I101" i="1"/>
  <c r="V111" i="1"/>
  <c r="W111" i="1"/>
  <c r="W87" i="1"/>
  <c r="V87" i="1"/>
  <c r="V63" i="1"/>
  <c r="W63" i="1"/>
  <c r="J39" i="1"/>
  <c r="I39" i="1"/>
  <c r="V65" i="1"/>
  <c r="W65" i="1"/>
  <c r="V102" i="1"/>
  <c r="W102" i="1"/>
  <c r="W78" i="1"/>
  <c r="V78" i="1"/>
  <c r="W54" i="1"/>
  <c r="V54" i="1"/>
  <c r="I30" i="1"/>
  <c r="J30" i="1"/>
  <c r="W69" i="1"/>
  <c r="V69" i="1"/>
  <c r="W29" i="1"/>
  <c r="V29" i="1"/>
  <c r="W88" i="1"/>
  <c r="V88" i="1"/>
  <c r="V26" i="1"/>
  <c r="W26" i="1"/>
  <c r="J77" i="1"/>
  <c r="I77" i="1"/>
  <c r="V116" i="1"/>
  <c r="W116" i="1"/>
  <c r="V92" i="1"/>
  <c r="W92" i="1"/>
  <c r="W113" i="1"/>
  <c r="V113" i="1"/>
  <c r="W91" i="1"/>
  <c r="V91" i="1"/>
  <c r="I116" i="1"/>
  <c r="J116" i="1"/>
  <c r="I68" i="1"/>
  <c r="J68" i="1"/>
  <c r="V44" i="1"/>
  <c r="W44" i="1"/>
  <c r="J112" i="1"/>
  <c r="I112" i="1"/>
  <c r="J88" i="1"/>
  <c r="I88" i="1"/>
  <c r="W64" i="1"/>
  <c r="V64" i="1"/>
  <c r="W40" i="1"/>
  <c r="V40" i="1"/>
  <c r="W97" i="1"/>
  <c r="V97" i="1"/>
  <c r="W101" i="1"/>
  <c r="V101" i="1"/>
  <c r="J111" i="1"/>
  <c r="I111" i="1"/>
  <c r="I87" i="1"/>
  <c r="J87" i="1"/>
  <c r="I63" i="1"/>
  <c r="J63" i="1"/>
  <c r="V39" i="1"/>
  <c r="W39" i="1"/>
  <c r="I65" i="1"/>
  <c r="J65" i="1"/>
  <c r="I102" i="1"/>
  <c r="J102" i="1"/>
  <c r="J78" i="1"/>
  <c r="I78" i="1"/>
  <c r="I54" i="1"/>
  <c r="J54" i="1"/>
  <c r="W30" i="1"/>
  <c r="V30" i="1"/>
  <c r="W49" i="1"/>
  <c r="V49" i="1"/>
  <c r="J29" i="1"/>
  <c r="I29" i="1"/>
  <c r="I23" i="1"/>
  <c r="J23" i="1"/>
  <c r="W7" i="1"/>
  <c r="G21" i="1"/>
  <c r="H21" i="1"/>
  <c r="H22" i="1"/>
  <c r="W6" i="1"/>
  <c r="G22" i="1"/>
  <c r="L77" i="1" l="1"/>
  <c r="N41" i="1"/>
  <c r="P70" i="1"/>
  <c r="P39" i="1"/>
  <c r="N96" i="1"/>
  <c r="N65" i="1"/>
  <c r="K81" i="1"/>
  <c r="M34" i="1"/>
  <c r="P40" i="1"/>
  <c r="K69" i="1"/>
  <c r="L55" i="1"/>
  <c r="O32" i="1"/>
  <c r="O34" i="1"/>
  <c r="M32" i="1"/>
  <c r="L86" i="1"/>
  <c r="L98" i="1"/>
  <c r="L74" i="1"/>
  <c r="L32" i="1"/>
  <c r="K74" i="1"/>
  <c r="O53" i="1"/>
  <c r="N69" i="1"/>
  <c r="P51" i="1"/>
  <c r="K38" i="1"/>
  <c r="M44" i="1"/>
  <c r="N62" i="1"/>
  <c r="M48" i="1"/>
  <c r="O46" i="1"/>
  <c r="N87" i="1"/>
  <c r="O80" i="1"/>
  <c r="M62" i="1"/>
  <c r="K46" i="1"/>
  <c r="O41" i="1"/>
  <c r="P25" i="1"/>
  <c r="K106" i="1"/>
  <c r="M28" i="1"/>
  <c r="M24" i="1"/>
  <c r="M31" i="1"/>
  <c r="K41" i="1"/>
  <c r="P41" i="1"/>
  <c r="L108" i="1"/>
  <c r="M116" i="1"/>
  <c r="K40" i="1"/>
  <c r="O52" i="1"/>
  <c r="N112" i="1"/>
  <c r="N64" i="1"/>
  <c r="O100" i="1"/>
  <c r="M53" i="1"/>
  <c r="P65" i="1"/>
  <c r="N70" i="1"/>
  <c r="P68" i="1"/>
  <c r="P95" i="1"/>
  <c r="K68" i="1"/>
  <c r="M112" i="1"/>
  <c r="M23" i="1"/>
  <c r="K44" i="1"/>
  <c r="P63" i="1"/>
  <c r="M77" i="1"/>
  <c r="P34" i="1"/>
  <c r="K100" i="1"/>
  <c r="O81" i="1"/>
  <c r="M74" i="1"/>
  <c r="N86" i="1"/>
  <c r="T86" i="1" s="1"/>
  <c r="M80" i="1"/>
  <c r="L110" i="1"/>
  <c r="L39" i="1"/>
  <c r="O113" i="1"/>
  <c r="M46" i="1"/>
  <c r="P62" i="1"/>
  <c r="O60" i="1"/>
  <c r="P115" i="1"/>
  <c r="N74" i="1"/>
  <c r="R74" i="1" s="1"/>
  <c r="L68" i="1"/>
  <c r="K26" i="1"/>
  <c r="L47" i="1"/>
  <c r="M91" i="1"/>
  <c r="N115" i="1"/>
  <c r="M98" i="1"/>
  <c r="L69" i="1"/>
  <c r="K23" i="1"/>
  <c r="O24" i="1"/>
  <c r="P111" i="1"/>
  <c r="P112" i="1"/>
  <c r="L115" i="1"/>
  <c r="N68" i="1"/>
  <c r="O68" i="1"/>
  <c r="L44" i="1"/>
  <c r="K53" i="1"/>
  <c r="K28" i="1"/>
  <c r="K24" i="1"/>
  <c r="M41" i="1"/>
  <c r="P48" i="1"/>
  <c r="O44" i="1"/>
  <c r="N108" i="1"/>
  <c r="K116" i="1"/>
  <c r="K77" i="1"/>
  <c r="M52" i="1"/>
  <c r="L112" i="1"/>
  <c r="L64" i="1"/>
  <c r="M100" i="1"/>
  <c r="N77" i="1"/>
  <c r="T77" i="1" s="1"/>
  <c r="M79" i="1"/>
  <c r="O74" i="1"/>
  <c r="N95" i="1"/>
  <c r="K112" i="1"/>
  <c r="P86" i="1"/>
  <c r="L48" i="1"/>
  <c r="O116" i="1"/>
  <c r="L53" i="1"/>
  <c r="K52" i="1"/>
  <c r="P64" i="1"/>
  <c r="P96" i="1"/>
  <c r="L95" i="1"/>
  <c r="K117" i="1"/>
  <c r="M38" i="1"/>
  <c r="L107" i="1"/>
  <c r="N98" i="1"/>
  <c r="R98" i="1" s="1"/>
  <c r="P59" i="1"/>
  <c r="N28" i="1"/>
  <c r="N72" i="1"/>
  <c r="N47" i="1"/>
  <c r="K91" i="1"/>
  <c r="L59" i="1"/>
  <c r="O79" i="1"/>
  <c r="L84" i="1"/>
  <c r="K62" i="1"/>
  <c r="L111" i="1"/>
  <c r="O40" i="1"/>
  <c r="M105" i="1"/>
  <c r="M113" i="1"/>
  <c r="L79" i="1"/>
  <c r="K60" i="1"/>
  <c r="N51" i="1"/>
  <c r="K34" i="1"/>
  <c r="O28" i="1"/>
  <c r="P36" i="1"/>
  <c r="N25" i="1"/>
  <c r="M67" i="1"/>
  <c r="P69" i="1"/>
  <c r="K32" i="1"/>
  <c r="N33" i="1"/>
  <c r="L36" i="1"/>
  <c r="K48" i="1"/>
  <c r="N44" i="1"/>
  <c r="N63" i="1"/>
  <c r="P53" i="1"/>
  <c r="M27" i="1"/>
  <c r="O77" i="1"/>
  <c r="L82" i="1"/>
  <c r="N29" i="1"/>
  <c r="P103" i="1"/>
  <c r="O93" i="1"/>
  <c r="L96" i="1"/>
  <c r="M81" i="1"/>
  <c r="N92" i="1"/>
  <c r="P87" i="1"/>
  <c r="K80" i="1"/>
  <c r="L106" i="1"/>
  <c r="M117" i="1"/>
  <c r="L61" i="1"/>
  <c r="N32" i="1"/>
  <c r="T32" i="1" s="1"/>
  <c r="O38" i="1"/>
  <c r="P91" i="1"/>
  <c r="P105" i="1"/>
  <c r="N107" i="1"/>
  <c r="N81" i="1"/>
  <c r="N106" i="1"/>
  <c r="M106" i="1"/>
  <c r="U106" i="1" s="1"/>
  <c r="N111" i="1"/>
  <c r="N105" i="1"/>
  <c r="N94" i="1"/>
  <c r="O91" i="1"/>
  <c r="N110" i="1"/>
  <c r="P84" i="1"/>
  <c r="K29" i="1"/>
  <c r="L25" i="1"/>
  <c r="P79" i="1"/>
  <c r="K113" i="1"/>
  <c r="L120" i="1"/>
  <c r="L28" i="1"/>
  <c r="N79" i="1"/>
  <c r="M60" i="1"/>
  <c r="K67" i="1"/>
  <c r="P32" i="1"/>
  <c r="L41" i="1"/>
  <c r="L29" i="1"/>
  <c r="P29" i="1"/>
  <c r="N34" i="1"/>
  <c r="L33" i="1"/>
  <c r="N36" i="1"/>
  <c r="P45" i="1"/>
  <c r="M36" i="1"/>
  <c r="P61" i="1"/>
  <c r="O48" i="1"/>
  <c r="P44" i="1"/>
  <c r="L63" i="1"/>
  <c r="L34" i="1"/>
  <c r="P55" i="1"/>
  <c r="N82" i="1"/>
  <c r="K36" i="1"/>
  <c r="N103" i="1"/>
  <c r="M93" i="1"/>
  <c r="K93" i="1"/>
  <c r="L92" i="1"/>
  <c r="O117" i="1"/>
  <c r="K98" i="1"/>
  <c r="M59" i="1"/>
  <c r="N40" i="1"/>
  <c r="P47" i="1"/>
  <c r="P52" i="1"/>
  <c r="P46" i="1"/>
  <c r="Q46" i="1" s="1"/>
  <c r="P98" i="1"/>
  <c r="O95" i="1"/>
  <c r="Q95" i="1" s="1"/>
  <c r="L94" i="1"/>
  <c r="N53" i="1"/>
  <c r="N91" i="1"/>
  <c r="P110" i="1"/>
  <c r="M95" i="1"/>
  <c r="L91" i="1"/>
  <c r="L105" i="1"/>
  <c r="P120" i="1"/>
  <c r="P106" i="1"/>
  <c r="O105" i="1"/>
  <c r="O69" i="1"/>
  <c r="O106" i="1"/>
  <c r="O59" i="1"/>
  <c r="Q59" i="1" s="1"/>
  <c r="L62" i="1"/>
  <c r="K79" i="1"/>
  <c r="M69" i="1"/>
  <c r="N120" i="1"/>
  <c r="L87" i="1"/>
  <c r="P108" i="1"/>
  <c r="M40" i="1"/>
  <c r="K105" i="1"/>
  <c r="L70" i="1"/>
  <c r="O112" i="1"/>
  <c r="O36" i="1"/>
  <c r="Q36" i="1" s="1"/>
  <c r="N59" i="1"/>
  <c r="P33" i="1"/>
  <c r="O119" i="1"/>
  <c r="N45" i="1"/>
  <c r="N61" i="1"/>
  <c r="P100" i="1"/>
  <c r="L51" i="1"/>
  <c r="K27" i="1"/>
  <c r="N55" i="1"/>
  <c r="P82" i="1"/>
  <c r="L103" i="1"/>
  <c r="P107" i="1"/>
  <c r="P81" i="1"/>
  <c r="P92" i="1"/>
  <c r="L40" i="1"/>
  <c r="N52" i="1"/>
  <c r="L81" i="1"/>
  <c r="L52" i="1"/>
  <c r="K95" i="1"/>
  <c r="M26" i="1"/>
  <c r="O67" i="1"/>
  <c r="L46" i="1"/>
  <c r="P28" i="1"/>
  <c r="N46" i="1"/>
  <c r="O62" i="1"/>
  <c r="M68" i="1"/>
  <c r="O23" i="1"/>
  <c r="P94" i="1"/>
  <c r="N39" i="1"/>
  <c r="P57" i="1"/>
  <c r="M119" i="1"/>
  <c r="L45" i="1"/>
  <c r="N100" i="1"/>
  <c r="K31" i="1"/>
  <c r="O27" i="1"/>
  <c r="P77" i="1"/>
  <c r="N57" i="1"/>
  <c r="K119" i="1"/>
  <c r="M29" i="1"/>
  <c r="K59" i="1"/>
  <c r="P72" i="1"/>
  <c r="L100" i="1"/>
  <c r="O31" i="1"/>
  <c r="L65" i="1"/>
  <c r="N84" i="1"/>
  <c r="L57" i="1"/>
  <c r="O26" i="1"/>
  <c r="O29" i="1"/>
  <c r="Q29" i="1" s="1"/>
  <c r="L72" i="1"/>
  <c r="N48" i="1"/>
  <c r="P74" i="1"/>
  <c r="O98" i="1"/>
  <c r="Q98" i="1" s="1"/>
  <c r="K94" i="1"/>
  <c r="O72" i="1"/>
  <c r="L73" i="1"/>
  <c r="K78" i="1"/>
  <c r="N31" i="1"/>
  <c r="M120" i="1"/>
  <c r="O87" i="1"/>
  <c r="L78" i="1"/>
  <c r="O83" i="1"/>
  <c r="L118" i="1"/>
  <c r="O108" i="1"/>
  <c r="M37" i="1"/>
  <c r="O25" i="1"/>
  <c r="K99" i="1"/>
  <c r="O64" i="1"/>
  <c r="Q64" i="1" s="1"/>
  <c r="O76" i="1"/>
  <c r="M118" i="1"/>
  <c r="N75" i="1"/>
  <c r="P88" i="1"/>
  <c r="P76" i="1"/>
  <c r="M92" i="1"/>
  <c r="K103" i="1"/>
  <c r="O56" i="1"/>
  <c r="N30" i="1"/>
  <c r="N119" i="1"/>
  <c r="M39" i="1"/>
  <c r="N118" i="1"/>
  <c r="O97" i="1"/>
  <c r="M25" i="1"/>
  <c r="O99" i="1"/>
  <c r="N97" i="1"/>
  <c r="M76" i="1"/>
  <c r="O96" i="1"/>
  <c r="Q96" i="1" s="1"/>
  <c r="O85" i="1"/>
  <c r="L35" i="1"/>
  <c r="K92" i="1"/>
  <c r="M103" i="1"/>
  <c r="K56" i="1"/>
  <c r="K30" i="1"/>
  <c r="O39" i="1"/>
  <c r="Q39" i="1" s="1"/>
  <c r="O82" i="1"/>
  <c r="O61" i="1"/>
  <c r="K73" i="1"/>
  <c r="P50" i="1"/>
  <c r="P101" i="1"/>
  <c r="L67" i="1"/>
  <c r="O35" i="1"/>
  <c r="O94" i="1"/>
  <c r="O50" i="1"/>
  <c r="M72" i="1"/>
  <c r="P73" i="1"/>
  <c r="O49" i="1"/>
  <c r="L31" i="1"/>
  <c r="K120" i="1"/>
  <c r="P117" i="1"/>
  <c r="N78" i="1"/>
  <c r="O55" i="1"/>
  <c r="Q55" i="1" s="1"/>
  <c r="M83" i="1"/>
  <c r="M108" i="1"/>
  <c r="M64" i="1"/>
  <c r="N88" i="1"/>
  <c r="L119" i="1"/>
  <c r="M94" i="1"/>
  <c r="M50" i="1"/>
  <c r="K72" i="1"/>
  <c r="N104" i="1"/>
  <c r="M49" i="1"/>
  <c r="K101" i="1"/>
  <c r="N117" i="1"/>
  <c r="O90" i="1"/>
  <c r="K55" i="1"/>
  <c r="K83" i="1"/>
  <c r="P118" i="1"/>
  <c r="K108" i="1"/>
  <c r="M42" i="1"/>
  <c r="M97" i="1"/>
  <c r="M104" i="1"/>
  <c r="K64" i="1"/>
  <c r="L97" i="1"/>
  <c r="K76" i="1"/>
  <c r="M96" i="1"/>
  <c r="M85" i="1"/>
  <c r="L88" i="1"/>
  <c r="P35" i="1"/>
  <c r="O92" i="1"/>
  <c r="K65" i="1"/>
  <c r="M56" i="1"/>
  <c r="M30" i="1"/>
  <c r="P89" i="1"/>
  <c r="K39" i="1"/>
  <c r="N85" i="1"/>
  <c r="N89" i="1"/>
  <c r="O58" i="1"/>
  <c r="K75" i="1"/>
  <c r="K43" i="1"/>
  <c r="L93" i="1"/>
  <c r="P26" i="1"/>
  <c r="O66" i="1"/>
  <c r="M111" i="1"/>
  <c r="M66" i="1"/>
  <c r="M35" i="1"/>
  <c r="L26" i="1"/>
  <c r="K66" i="1"/>
  <c r="L23" i="1"/>
  <c r="L54" i="1"/>
  <c r="P71" i="1"/>
  <c r="N80" i="1"/>
  <c r="L56" i="1"/>
  <c r="P83" i="1"/>
  <c r="N43" i="1"/>
  <c r="K89" i="1"/>
  <c r="O84" i="1"/>
  <c r="Q84" i="1" s="1"/>
  <c r="K50" i="1"/>
  <c r="O115" i="1"/>
  <c r="L104" i="1"/>
  <c r="K49" i="1"/>
  <c r="O114" i="1"/>
  <c r="L49" i="1"/>
  <c r="M101" i="1"/>
  <c r="L117" i="1"/>
  <c r="M90" i="1"/>
  <c r="M55" i="1"/>
  <c r="O33" i="1"/>
  <c r="M58" i="1"/>
  <c r="M75" i="1"/>
  <c r="P90" i="1"/>
  <c r="K42" i="1"/>
  <c r="K97" i="1"/>
  <c r="K104" i="1"/>
  <c r="P93" i="1"/>
  <c r="P97" i="1"/>
  <c r="K96" i="1"/>
  <c r="K85" i="1"/>
  <c r="N35" i="1"/>
  <c r="L58" i="1"/>
  <c r="M65" i="1"/>
  <c r="O30" i="1"/>
  <c r="L116" i="1"/>
  <c r="O45" i="1"/>
  <c r="M88" i="1"/>
  <c r="N58" i="1"/>
  <c r="P85" i="1"/>
  <c r="P23" i="1"/>
  <c r="K88" i="1"/>
  <c r="N26" i="1"/>
  <c r="K45" i="1"/>
  <c r="L42" i="1"/>
  <c r="M47" i="1"/>
  <c r="O70" i="1"/>
  <c r="Q70" i="1" s="1"/>
  <c r="N27" i="1"/>
  <c r="K102" i="1"/>
  <c r="O107" i="1"/>
  <c r="Q107" i="1" s="1"/>
  <c r="K109" i="1"/>
  <c r="O111" i="1"/>
  <c r="K61" i="1"/>
  <c r="K47" i="1"/>
  <c r="P114" i="1"/>
  <c r="O110" i="1"/>
  <c r="O57" i="1"/>
  <c r="Q57" i="1" s="1"/>
  <c r="K115" i="1"/>
  <c r="P104" i="1"/>
  <c r="M114" i="1"/>
  <c r="P49" i="1"/>
  <c r="O101" i="1"/>
  <c r="K90" i="1"/>
  <c r="N116" i="1"/>
  <c r="M33" i="1"/>
  <c r="K58" i="1"/>
  <c r="O75" i="1"/>
  <c r="N90" i="1"/>
  <c r="O42" i="1"/>
  <c r="O43" i="1"/>
  <c r="O104" i="1"/>
  <c r="Q104" i="1" s="1"/>
  <c r="N93" i="1"/>
  <c r="O88" i="1"/>
  <c r="Q88" i="1" s="1"/>
  <c r="P58" i="1"/>
  <c r="O65" i="1"/>
  <c r="L85" i="1"/>
  <c r="L89" i="1"/>
  <c r="L90" i="1"/>
  <c r="N109" i="1"/>
  <c r="L109" i="1"/>
  <c r="O47" i="1"/>
  <c r="Q47" i="1" s="1"/>
  <c r="N23" i="1"/>
  <c r="K111" i="1"/>
  <c r="P43" i="1"/>
  <c r="P99" i="1"/>
  <c r="M82" i="1"/>
  <c r="N42" i="1"/>
  <c r="N114" i="1"/>
  <c r="M110" i="1"/>
  <c r="M57" i="1"/>
  <c r="M115" i="1"/>
  <c r="P102" i="1"/>
  <c r="K114" i="1"/>
  <c r="N49" i="1"/>
  <c r="K33" i="1"/>
  <c r="L114" i="1"/>
  <c r="K110" i="1"/>
  <c r="P54" i="1"/>
  <c r="K57" i="1"/>
  <c r="N102" i="1"/>
  <c r="O102" i="1"/>
  <c r="P116" i="1"/>
  <c r="P113" i="1"/>
  <c r="O109" i="1"/>
  <c r="K82" i="1"/>
  <c r="M45" i="1"/>
  <c r="M43" i="1"/>
  <c r="P42" i="1"/>
  <c r="O73" i="1"/>
  <c r="K70" i="1"/>
  <c r="N54" i="1"/>
  <c r="L102" i="1"/>
  <c r="M102" i="1"/>
  <c r="L99" i="1"/>
  <c r="N56" i="1"/>
  <c r="N113" i="1"/>
  <c r="M109" i="1"/>
  <c r="P109" i="1"/>
  <c r="M73" i="1"/>
  <c r="M70" i="1"/>
  <c r="M71" i="1"/>
  <c r="L24" i="1"/>
  <c r="N71" i="1"/>
  <c r="L27" i="1"/>
  <c r="L80" i="1"/>
  <c r="N50" i="1"/>
  <c r="M107" i="1"/>
  <c r="N99" i="1"/>
  <c r="N101" i="1"/>
  <c r="O63" i="1"/>
  <c r="P56" i="1"/>
  <c r="O86" i="1"/>
  <c r="Q86" i="1" s="1"/>
  <c r="P60" i="1"/>
  <c r="N83" i="1"/>
  <c r="P67" i="1"/>
  <c r="Q67" i="1" s="1"/>
  <c r="L37" i="1"/>
  <c r="L43" i="1"/>
  <c r="K35" i="1"/>
  <c r="M61" i="1"/>
  <c r="P38" i="1"/>
  <c r="M54" i="1"/>
  <c r="M89" i="1"/>
  <c r="M51" i="1"/>
  <c r="M84" i="1"/>
  <c r="P66" i="1"/>
  <c r="K71" i="1"/>
  <c r="N24" i="1"/>
  <c r="L71" i="1"/>
  <c r="P27" i="1"/>
  <c r="Q27" i="1" s="1"/>
  <c r="P80" i="1"/>
  <c r="Q80" i="1" s="1"/>
  <c r="L50" i="1"/>
  <c r="O78" i="1"/>
  <c r="K107" i="1"/>
  <c r="M87" i="1"/>
  <c r="L101" i="1"/>
  <c r="K63" i="1"/>
  <c r="M86" i="1"/>
  <c r="N60" i="1"/>
  <c r="O37" i="1"/>
  <c r="L83" i="1"/>
  <c r="N67" i="1"/>
  <c r="N37" i="1"/>
  <c r="K118" i="1"/>
  <c r="L75" i="1"/>
  <c r="N38" i="1"/>
  <c r="N76" i="1"/>
  <c r="K54" i="1"/>
  <c r="O89" i="1"/>
  <c r="K51" i="1"/>
  <c r="L30" i="1"/>
  <c r="K84" i="1"/>
  <c r="L66" i="1"/>
  <c r="O71" i="1"/>
  <c r="P24" i="1"/>
  <c r="N73" i="1"/>
  <c r="L113" i="1"/>
  <c r="L38" i="1"/>
  <c r="M63" i="1"/>
  <c r="P119" i="1"/>
  <c r="O118" i="1"/>
  <c r="K86" i="1"/>
  <c r="L76" i="1"/>
  <c r="N66" i="1"/>
  <c r="M78" i="1"/>
  <c r="P31" i="1"/>
  <c r="L60" i="1"/>
  <c r="O54" i="1"/>
  <c r="P78" i="1"/>
  <c r="O120" i="1"/>
  <c r="Q120" i="1" s="1"/>
  <c r="K37" i="1"/>
  <c r="O103" i="1"/>
  <c r="Q103" i="1" s="1"/>
  <c r="M99" i="1"/>
  <c r="P75" i="1"/>
  <c r="K87" i="1"/>
  <c r="K25" i="1"/>
  <c r="O51" i="1"/>
  <c r="Q51" i="1" s="1"/>
  <c r="P30" i="1"/>
  <c r="P37" i="1"/>
  <c r="J21" i="1"/>
  <c r="P21" i="1" s="1"/>
  <c r="I21" i="1"/>
  <c r="O21" i="1" s="1"/>
  <c r="J22" i="1"/>
  <c r="P22" i="1" s="1"/>
  <c r="I22" i="1"/>
  <c r="O22" i="1" s="1"/>
  <c r="Q106" i="1" l="1"/>
  <c r="Q89" i="1"/>
  <c r="Q71" i="1"/>
  <c r="Q108" i="1"/>
  <c r="Q73" i="1"/>
  <c r="Q94" i="1"/>
  <c r="Q68" i="1"/>
  <c r="Q118" i="1"/>
  <c r="Q62" i="1"/>
  <c r="Q63" i="1"/>
  <c r="Q26" i="1"/>
  <c r="Q48" i="1"/>
  <c r="Q116" i="1"/>
  <c r="S69" i="1"/>
  <c r="Q117" i="1"/>
  <c r="Q81" i="1"/>
  <c r="Q32" i="1"/>
  <c r="Q115" i="1"/>
  <c r="Q45" i="1"/>
  <c r="Q112" i="1"/>
  <c r="Q33" i="1"/>
  <c r="Q54" i="1"/>
  <c r="Q92" i="1"/>
  <c r="T44" i="1"/>
  <c r="Q105" i="1"/>
  <c r="Q111" i="1"/>
  <c r="Q87" i="1"/>
  <c r="Q40" i="1"/>
  <c r="U38" i="1"/>
  <c r="Q119" i="1"/>
  <c r="S53" i="1"/>
  <c r="Q25" i="1"/>
  <c r="U74" i="1"/>
  <c r="Q69" i="1"/>
  <c r="Q82" i="1"/>
  <c r="Q43" i="1"/>
  <c r="Q91" i="1"/>
  <c r="Q102" i="1"/>
  <c r="Q101" i="1"/>
  <c r="Q23" i="1"/>
  <c r="T93" i="1"/>
  <c r="R93" i="1"/>
  <c r="R43" i="1"/>
  <c r="T43" i="1"/>
  <c r="T80" i="1"/>
  <c r="R80" i="1"/>
  <c r="R89" i="1"/>
  <c r="T89" i="1"/>
  <c r="U61" i="1"/>
  <c r="S61" i="1"/>
  <c r="U43" i="1"/>
  <c r="S43" i="1"/>
  <c r="R88" i="1"/>
  <c r="T88" i="1"/>
  <c r="U55" i="1"/>
  <c r="S55" i="1"/>
  <c r="Q35" i="1"/>
  <c r="T35" i="1"/>
  <c r="R35" i="1"/>
  <c r="Q56" i="1"/>
  <c r="R40" i="1"/>
  <c r="T40" i="1"/>
  <c r="U79" i="1"/>
  <c r="S79" i="1"/>
  <c r="T92" i="1"/>
  <c r="R92" i="1"/>
  <c r="T28" i="1"/>
  <c r="R28" i="1"/>
  <c r="S60" i="1"/>
  <c r="U60" i="1"/>
  <c r="S77" i="1"/>
  <c r="U77" i="1"/>
  <c r="T115" i="1"/>
  <c r="R115" i="1"/>
  <c r="U100" i="1"/>
  <c r="S100" i="1"/>
  <c r="U53" i="1"/>
  <c r="S38" i="1"/>
  <c r="R55" i="1"/>
  <c r="T55" i="1"/>
  <c r="R60" i="1"/>
  <c r="T60" i="1"/>
  <c r="U58" i="1"/>
  <c r="S58" i="1"/>
  <c r="T66" i="1"/>
  <c r="R66" i="1"/>
  <c r="R83" i="1"/>
  <c r="T83" i="1"/>
  <c r="T71" i="1"/>
  <c r="R71" i="1"/>
  <c r="R37" i="1"/>
  <c r="T37" i="1"/>
  <c r="T27" i="1"/>
  <c r="R27" i="1"/>
  <c r="T102" i="1"/>
  <c r="R102" i="1"/>
  <c r="T85" i="1"/>
  <c r="R85" i="1"/>
  <c r="T49" i="1"/>
  <c r="R49" i="1"/>
  <c r="U75" i="1"/>
  <c r="S75" i="1"/>
  <c r="Q90" i="1"/>
  <c r="T67" i="1"/>
  <c r="R67" i="1"/>
  <c r="Q85" i="1"/>
  <c r="U103" i="1"/>
  <c r="S103" i="1"/>
  <c r="R118" i="1"/>
  <c r="T118" i="1"/>
  <c r="S119" i="1"/>
  <c r="U119" i="1"/>
  <c r="T62" i="1"/>
  <c r="R62" i="1"/>
  <c r="S93" i="1"/>
  <c r="U93" i="1"/>
  <c r="T120" i="1"/>
  <c r="R120" i="1"/>
  <c r="S48" i="1"/>
  <c r="U48" i="1"/>
  <c r="R79" i="1"/>
  <c r="T79" i="1"/>
  <c r="T48" i="1"/>
  <c r="R48" i="1"/>
  <c r="U116" i="1"/>
  <c r="S116" i="1"/>
  <c r="Q100" i="1"/>
  <c r="S106" i="1"/>
  <c r="U69" i="1"/>
  <c r="U59" i="1"/>
  <c r="S59" i="1"/>
  <c r="T53" i="1"/>
  <c r="R53" i="1"/>
  <c r="Q37" i="1"/>
  <c r="S57" i="1"/>
  <c r="U57" i="1"/>
  <c r="Q65" i="1"/>
  <c r="S90" i="1"/>
  <c r="U90" i="1"/>
  <c r="U109" i="1"/>
  <c r="S109" i="1"/>
  <c r="U104" i="1"/>
  <c r="S104" i="1"/>
  <c r="Q114" i="1"/>
  <c r="T54" i="1"/>
  <c r="R54" i="1"/>
  <c r="Q58" i="1"/>
  <c r="Q83" i="1"/>
  <c r="R72" i="1"/>
  <c r="T72" i="1"/>
  <c r="T94" i="1"/>
  <c r="R94" i="1"/>
  <c r="S113" i="1"/>
  <c r="U113" i="1"/>
  <c r="R36" i="1"/>
  <c r="T36" i="1"/>
  <c r="Q60" i="1"/>
  <c r="S47" i="1"/>
  <c r="U47" i="1"/>
  <c r="T76" i="1"/>
  <c r="R76" i="1"/>
  <c r="R30" i="1"/>
  <c r="T30" i="1"/>
  <c r="U70" i="1"/>
  <c r="S70" i="1"/>
  <c r="S97" i="1"/>
  <c r="U97" i="1"/>
  <c r="U49" i="1"/>
  <c r="S49" i="1"/>
  <c r="T23" i="1"/>
  <c r="R23" i="1"/>
  <c r="U76" i="1"/>
  <c r="S76" i="1"/>
  <c r="U101" i="1"/>
  <c r="S101" i="1"/>
  <c r="R78" i="1"/>
  <c r="T78" i="1"/>
  <c r="T33" i="1"/>
  <c r="R33" i="1"/>
  <c r="T96" i="1"/>
  <c r="R96" i="1"/>
  <c r="S112" i="1"/>
  <c r="U112" i="1"/>
  <c r="Q44" i="1"/>
  <c r="Q24" i="1"/>
  <c r="Q53" i="1"/>
  <c r="T99" i="1"/>
  <c r="R99" i="1"/>
  <c r="T56" i="1"/>
  <c r="R56" i="1"/>
  <c r="S25" i="1"/>
  <c r="U25" i="1"/>
  <c r="U87" i="1"/>
  <c r="S87" i="1"/>
  <c r="S71" i="1"/>
  <c r="U71" i="1"/>
  <c r="T24" i="1"/>
  <c r="R24" i="1"/>
  <c r="S86" i="1"/>
  <c r="U86" i="1"/>
  <c r="S51" i="1"/>
  <c r="U51" i="1"/>
  <c r="S110" i="1"/>
  <c r="U110" i="1"/>
  <c r="U102" i="1"/>
  <c r="S102" i="1"/>
  <c r="U42" i="1"/>
  <c r="S42" i="1"/>
  <c r="T104" i="1"/>
  <c r="R104" i="1"/>
  <c r="U66" i="1"/>
  <c r="S66" i="1"/>
  <c r="T97" i="1"/>
  <c r="R97" i="1"/>
  <c r="U73" i="1"/>
  <c r="S73" i="1"/>
  <c r="R103" i="1"/>
  <c r="T103" i="1"/>
  <c r="U36" i="1"/>
  <c r="S36" i="1"/>
  <c r="T25" i="1"/>
  <c r="R25" i="1"/>
  <c r="Q93" i="1"/>
  <c r="U32" i="1"/>
  <c r="S32" i="1"/>
  <c r="T107" i="1"/>
  <c r="R107" i="1"/>
  <c r="U23" i="1"/>
  <c r="S23" i="1"/>
  <c r="U44" i="1"/>
  <c r="S44" i="1"/>
  <c r="Q52" i="1"/>
  <c r="U46" i="1"/>
  <c r="S46" i="1"/>
  <c r="S74" i="1"/>
  <c r="U81" i="1"/>
  <c r="S81" i="1"/>
  <c r="T90" i="1"/>
  <c r="R90" i="1"/>
  <c r="T68" i="1"/>
  <c r="R68" i="1"/>
  <c r="U84" i="1"/>
  <c r="S84" i="1"/>
  <c r="U63" i="1"/>
  <c r="S63" i="1"/>
  <c r="R114" i="1"/>
  <c r="T114" i="1"/>
  <c r="T116" i="1"/>
  <c r="R116" i="1"/>
  <c r="T26" i="1"/>
  <c r="R26" i="1"/>
  <c r="U39" i="1"/>
  <c r="S39" i="1"/>
  <c r="S64" i="1"/>
  <c r="U64" i="1"/>
  <c r="U120" i="1"/>
  <c r="S120" i="1"/>
  <c r="Q61" i="1"/>
  <c r="Q99" i="1"/>
  <c r="R57" i="1"/>
  <c r="T57" i="1"/>
  <c r="U31" i="1"/>
  <c r="S31" i="1"/>
  <c r="T46" i="1"/>
  <c r="R46" i="1"/>
  <c r="T70" i="1"/>
  <c r="R70" i="1"/>
  <c r="U29" i="1"/>
  <c r="S29" i="1"/>
  <c r="T111" i="1"/>
  <c r="R111" i="1"/>
  <c r="Q74" i="1"/>
  <c r="R69" i="1"/>
  <c r="T69" i="1"/>
  <c r="Q113" i="1"/>
  <c r="S40" i="1"/>
  <c r="U40" i="1"/>
  <c r="R32" i="1"/>
  <c r="S96" i="1"/>
  <c r="U96" i="1"/>
  <c r="S92" i="1"/>
  <c r="U92" i="1"/>
  <c r="S54" i="1"/>
  <c r="U54" i="1"/>
  <c r="R101" i="1"/>
  <c r="T101" i="1"/>
  <c r="U33" i="1"/>
  <c r="S33" i="1"/>
  <c r="S111" i="1"/>
  <c r="U111" i="1"/>
  <c r="Q30" i="1"/>
  <c r="U50" i="1"/>
  <c r="S50" i="1"/>
  <c r="S72" i="1"/>
  <c r="U72" i="1"/>
  <c r="T31" i="1"/>
  <c r="R31" i="1"/>
  <c r="S105" i="1"/>
  <c r="U105" i="1"/>
  <c r="R29" i="1"/>
  <c r="T29" i="1"/>
  <c r="Q38" i="1"/>
  <c r="S62" i="1"/>
  <c r="U62" i="1"/>
  <c r="U117" i="1"/>
  <c r="S117" i="1"/>
  <c r="S24" i="1"/>
  <c r="U24" i="1"/>
  <c r="R39" i="1"/>
  <c r="T39" i="1"/>
  <c r="T74" i="1"/>
  <c r="U88" i="1"/>
  <c r="S88" i="1"/>
  <c r="U115" i="1"/>
  <c r="S115" i="1"/>
  <c r="Q49" i="1"/>
  <c r="Q97" i="1"/>
  <c r="Q76" i="1"/>
  <c r="S78" i="1"/>
  <c r="U78" i="1"/>
  <c r="T65" i="1"/>
  <c r="R65" i="1"/>
  <c r="T45" i="1"/>
  <c r="R45" i="1"/>
  <c r="U27" i="1"/>
  <c r="S27" i="1"/>
  <c r="T34" i="1"/>
  <c r="R34" i="1"/>
  <c r="T41" i="1"/>
  <c r="R41" i="1"/>
  <c r="T82" i="1"/>
  <c r="R82" i="1"/>
  <c r="T84" i="1"/>
  <c r="R84" i="1"/>
  <c r="T95" i="1"/>
  <c r="R95" i="1"/>
  <c r="U28" i="1"/>
  <c r="S28" i="1"/>
  <c r="T110" i="1"/>
  <c r="R110" i="1"/>
  <c r="U68" i="1"/>
  <c r="S68" i="1"/>
  <c r="R108" i="1"/>
  <c r="T108" i="1"/>
  <c r="T98" i="1"/>
  <c r="U83" i="1"/>
  <c r="S83" i="1"/>
  <c r="U80" i="1"/>
  <c r="S80" i="1"/>
  <c r="T38" i="1"/>
  <c r="R38" i="1"/>
  <c r="U82" i="1"/>
  <c r="S82" i="1"/>
  <c r="U114" i="1"/>
  <c r="S114" i="1"/>
  <c r="Q42" i="1"/>
  <c r="R42" i="1"/>
  <c r="T42" i="1"/>
  <c r="R58" i="1"/>
  <c r="T58" i="1"/>
  <c r="U89" i="1"/>
  <c r="S89" i="1"/>
  <c r="U30" i="1"/>
  <c r="S30" i="1"/>
  <c r="T73" i="1"/>
  <c r="R73" i="1"/>
  <c r="Q31" i="1"/>
  <c r="U95" i="1"/>
  <c r="S95" i="1"/>
  <c r="R51" i="1"/>
  <c r="T51" i="1"/>
  <c r="R105" i="1"/>
  <c r="T105" i="1"/>
  <c r="T63" i="1"/>
  <c r="R63" i="1"/>
  <c r="T61" i="1"/>
  <c r="R61" i="1"/>
  <c r="Q77" i="1"/>
  <c r="Q79" i="1"/>
  <c r="Q41" i="1"/>
  <c r="R86" i="1"/>
  <c r="S35" i="1"/>
  <c r="U35" i="1"/>
  <c r="R117" i="1"/>
  <c r="T117" i="1"/>
  <c r="U37" i="1"/>
  <c r="S37" i="1"/>
  <c r="S107" i="1"/>
  <c r="U107" i="1"/>
  <c r="T113" i="1"/>
  <c r="R113" i="1"/>
  <c r="R75" i="1"/>
  <c r="T75" i="1"/>
  <c r="Q78" i="1"/>
  <c r="Q109" i="1"/>
  <c r="T109" i="1"/>
  <c r="R109" i="1"/>
  <c r="Q110" i="1"/>
  <c r="S45" i="1"/>
  <c r="U45" i="1"/>
  <c r="Q66" i="1"/>
  <c r="S65" i="1"/>
  <c r="U65" i="1"/>
  <c r="U108" i="1"/>
  <c r="S108" i="1"/>
  <c r="T119" i="1"/>
  <c r="R119" i="1"/>
  <c r="U56" i="1"/>
  <c r="S56" i="1"/>
  <c r="U99" i="1"/>
  <c r="S99" i="1"/>
  <c r="Q72" i="1"/>
  <c r="R100" i="1"/>
  <c r="T100" i="1"/>
  <c r="R52" i="1"/>
  <c r="T52" i="1"/>
  <c r="T87" i="1"/>
  <c r="R87" i="1"/>
  <c r="T91" i="1"/>
  <c r="R91" i="1"/>
  <c r="U67" i="1"/>
  <c r="S67" i="1"/>
  <c r="Q28" i="1"/>
  <c r="T59" i="1"/>
  <c r="R59" i="1"/>
  <c r="T64" i="1"/>
  <c r="R64" i="1"/>
  <c r="R44" i="1"/>
  <c r="T47" i="1"/>
  <c r="R47" i="1"/>
  <c r="S41" i="1"/>
  <c r="U41" i="1"/>
  <c r="U118" i="1"/>
  <c r="S118" i="1"/>
  <c r="T50" i="1"/>
  <c r="R50" i="1"/>
  <c r="Q75" i="1"/>
  <c r="U85" i="1"/>
  <c r="S85" i="1"/>
  <c r="Q50" i="1"/>
  <c r="S94" i="1"/>
  <c r="U94" i="1"/>
  <c r="R81" i="1"/>
  <c r="T81" i="1"/>
  <c r="U98" i="1"/>
  <c r="S98" i="1"/>
  <c r="T106" i="1"/>
  <c r="R106" i="1"/>
  <c r="S34" i="1"/>
  <c r="U34" i="1"/>
  <c r="S91" i="1"/>
  <c r="U91" i="1"/>
  <c r="S52" i="1"/>
  <c r="U52" i="1"/>
  <c r="T112" i="1"/>
  <c r="R112" i="1"/>
  <c r="U26" i="1"/>
  <c r="S26" i="1"/>
  <c r="Q34" i="1"/>
  <c r="R77" i="1"/>
  <c r="N21" i="1"/>
  <c r="N22" i="1"/>
  <c r="L21" i="1"/>
  <c r="M21" i="1"/>
  <c r="K22" i="1"/>
  <c r="L22" i="1"/>
  <c r="M22" i="1"/>
  <c r="K21" i="1"/>
  <c r="V23" i="1" l="1"/>
  <c r="W23" i="1" s="1"/>
  <c r="T21" i="1"/>
  <c r="Q22" i="1"/>
  <c r="R21" i="1"/>
  <c r="S21" i="1"/>
  <c r="Q21" i="1"/>
  <c r="U21" i="1"/>
  <c r="T22" i="1"/>
  <c r="R22" i="1"/>
  <c r="U22" i="1"/>
  <c r="S22" i="1"/>
  <c r="V22" i="1" l="1"/>
  <c r="W22" i="1" s="1"/>
  <c r="V21" i="1"/>
  <c r="W8" i="1" l="1"/>
  <c r="W21" i="1"/>
  <c r="W9" i="1" s="1"/>
  <c r="W10" i="1" l="1"/>
  <c r="W13" i="1" s="1"/>
  <c r="W15" i="1" s="1"/>
  <c r="G15" i="3" s="1"/>
  <c r="W11" i="1" l="1"/>
  <c r="W12" i="1" s="1"/>
  <c r="W14" i="1" s="1"/>
  <c r="G14" i="3" s="1"/>
  <c r="G1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Hamster</author>
  </authors>
  <commentList>
    <comment ref="I20" authorId="0" shapeId="0" xr:uid="{BEFA7B5F-1539-4872-B3AD-5A37B445C1B6}">
      <text>
        <r>
          <rPr>
            <sz val="9"/>
            <color indexed="81"/>
            <rFont val="Tahoma"/>
            <family val="2"/>
          </rPr>
          <t>opponents strength estimate, upper end</t>
        </r>
      </text>
    </comment>
    <comment ref="J20" authorId="0" shapeId="0" xr:uid="{2245D1D3-EA17-48DD-9E34-E12AEAB7EF6F}">
      <text>
        <r>
          <rPr>
            <sz val="9"/>
            <color indexed="81"/>
            <rFont val="Tahoma"/>
            <family val="2"/>
          </rPr>
          <t>opponents strength estimate, lower end</t>
        </r>
      </text>
    </comment>
    <comment ref="K20" authorId="0" shapeId="0" xr:uid="{C9148C3F-CB07-4D55-9F21-03FA4E9052B5}">
      <text>
        <r>
          <rPr>
            <sz val="9"/>
            <color indexed="81"/>
            <rFont val="Tahoma"/>
            <family val="2"/>
          </rPr>
          <t xml:space="preserve">Probability player wins against opponent's </t>
        </r>
        <r>
          <rPr>
            <u/>
            <sz val="9"/>
            <color indexed="81"/>
            <rFont val="Tahoma"/>
            <family val="2"/>
          </rPr>
          <t>upper</t>
        </r>
        <r>
          <rPr>
            <sz val="9"/>
            <color indexed="81"/>
            <rFont val="Tahoma"/>
            <family val="2"/>
          </rPr>
          <t xml:space="preserve"> strength estimate</t>
        </r>
      </text>
    </comment>
    <comment ref="L20" authorId="0" shapeId="0" xr:uid="{595D1C27-380A-4B8B-BE99-B5967AFCCE47}">
      <text>
        <r>
          <rPr>
            <sz val="9"/>
            <color indexed="81"/>
            <rFont val="Tahoma"/>
            <family val="2"/>
          </rPr>
          <t xml:space="preserve">Probability player wins against opponent's </t>
        </r>
        <r>
          <rPr>
            <u/>
            <sz val="9"/>
            <color indexed="81"/>
            <rFont val="Tahoma"/>
            <family val="2"/>
          </rPr>
          <t>lower</t>
        </r>
        <r>
          <rPr>
            <sz val="9"/>
            <color indexed="81"/>
            <rFont val="Tahoma"/>
            <family val="2"/>
          </rPr>
          <t xml:space="preserve"> strength estimate</t>
        </r>
      </text>
    </comment>
    <comment ref="M20" authorId="0" shapeId="0" xr:uid="{E1695232-C6B5-471A-91C8-330A86E9ECDC}">
      <text>
        <r>
          <rPr>
            <sz val="9"/>
            <color indexed="81"/>
            <rFont val="Tahoma"/>
            <family val="2"/>
          </rPr>
          <t xml:space="preserve">Probability of draw against opponent's </t>
        </r>
        <r>
          <rPr>
            <u/>
            <sz val="9"/>
            <color indexed="81"/>
            <rFont val="Tahoma"/>
            <family val="2"/>
          </rPr>
          <t>upper</t>
        </r>
        <r>
          <rPr>
            <sz val="9"/>
            <color indexed="81"/>
            <rFont val="Tahoma"/>
            <family val="2"/>
          </rPr>
          <t xml:space="preserve"> strength estimate</t>
        </r>
      </text>
    </comment>
    <comment ref="N20" authorId="0" shapeId="0" xr:uid="{5924F4A5-4C3F-4B1C-B7BF-C45614EAE65A}">
      <text>
        <r>
          <rPr>
            <sz val="9"/>
            <color indexed="81"/>
            <rFont val="Tahoma"/>
            <family val="2"/>
          </rPr>
          <t xml:space="preserve">Probability of draw against opponent's </t>
        </r>
        <r>
          <rPr>
            <u/>
            <sz val="9"/>
            <color indexed="81"/>
            <rFont val="Tahoma"/>
            <family val="2"/>
          </rPr>
          <t>lower</t>
        </r>
        <r>
          <rPr>
            <sz val="9"/>
            <color indexed="81"/>
            <rFont val="Tahoma"/>
            <family val="2"/>
          </rPr>
          <t xml:space="preserve"> strength estimate</t>
        </r>
      </text>
    </comment>
    <comment ref="O20" authorId="0" shapeId="0" xr:uid="{DF89D8CB-282F-4ACF-97A7-3041BE056A8B}">
      <text>
        <r>
          <rPr>
            <sz val="9"/>
            <color indexed="81"/>
            <rFont val="Tahoma"/>
            <family val="2"/>
          </rPr>
          <t xml:space="preserve">Probability player loses against opponent's </t>
        </r>
        <r>
          <rPr>
            <u/>
            <sz val="9"/>
            <color indexed="81"/>
            <rFont val="Tahoma"/>
            <family val="2"/>
          </rPr>
          <t>upper</t>
        </r>
        <r>
          <rPr>
            <sz val="9"/>
            <color indexed="81"/>
            <rFont val="Tahoma"/>
            <family val="2"/>
          </rPr>
          <t xml:space="preserve"> strength estimate</t>
        </r>
      </text>
    </comment>
    <comment ref="P20" authorId="0" shapeId="0" xr:uid="{F22D18F6-2BCA-4960-BD18-5AF60824AE66}">
      <text>
        <r>
          <rPr>
            <sz val="9"/>
            <color indexed="81"/>
            <rFont val="Tahoma"/>
            <family val="2"/>
          </rPr>
          <t xml:space="preserve">Probability player loses against opponent's </t>
        </r>
        <r>
          <rPr>
            <u/>
            <sz val="9"/>
            <color indexed="81"/>
            <rFont val="Tahoma"/>
            <family val="2"/>
          </rPr>
          <t>lower</t>
        </r>
        <r>
          <rPr>
            <sz val="9"/>
            <color indexed="81"/>
            <rFont val="Tahoma"/>
            <family val="2"/>
          </rPr>
          <t xml:space="preserve"> strength estimate</t>
        </r>
      </text>
    </comment>
    <comment ref="Q20" authorId="0" shapeId="0" xr:uid="{2C140F3F-A6EC-4D79-8CAE-1DBBFB54CFE2}">
      <text>
        <r>
          <rPr>
            <sz val="9"/>
            <color indexed="81"/>
            <rFont val="Tahoma"/>
            <family val="2"/>
          </rPr>
          <t>Total probability mass for the actual game outcome. For a draw, P_j = P(D)⁻ + P(D)⁺</t>
        </r>
      </text>
    </comment>
    <comment ref="R20" authorId="0" shapeId="0" xr:uid="{7B4DA177-A48B-4422-9376-6D329719BDFB}">
      <text>
        <r>
          <rPr>
            <sz val="9"/>
            <color indexed="81"/>
            <rFont val="Tahoma"/>
            <family val="2"/>
          </rPr>
          <t>Expected score if opponent is at their "weaker" estimate</t>
        </r>
      </text>
    </comment>
    <comment ref="S20" authorId="0" shapeId="0" xr:uid="{CBCF69A3-382A-401C-B572-94988AD09C48}">
      <text>
        <r>
          <rPr>
            <sz val="9"/>
            <color indexed="81"/>
            <rFont val="Tahoma"/>
            <family val="2"/>
          </rPr>
          <t>Expected score if opponent is at their "stronger" estimate</t>
        </r>
      </text>
    </comment>
    <comment ref="T20" authorId="0" shapeId="0" xr:uid="{E37AF1DD-442A-4548-BB86-511F49B56DB9}">
      <text>
        <r>
          <rPr>
            <sz val="9"/>
            <color indexed="81"/>
            <rFont val="Tahoma"/>
            <family val="2"/>
          </rPr>
          <t>Mathematical helpers for variance calculations (second moments)</t>
        </r>
      </text>
    </comment>
    <comment ref="U20" authorId="0" shapeId="0" xr:uid="{3CA65FA8-C311-4E13-8CF4-8787661E22B7}">
      <text>
        <r>
          <rPr>
            <sz val="9"/>
            <color indexed="81"/>
            <rFont val="Tahoma"/>
            <family val="2"/>
          </rPr>
          <t>Mathematical helpers for variance calculations (second moments)</t>
        </r>
      </text>
    </comment>
    <comment ref="V20" authorId="0" shapeId="0" xr:uid="{163F94B1-C06E-443B-9B91-EBC14ED1219A}">
      <text>
        <r>
          <rPr>
            <sz val="9"/>
            <color indexed="81"/>
            <rFont val="Tahoma"/>
            <family val="2"/>
          </rPr>
          <t>Rating change magnitude and direction</t>
        </r>
      </text>
    </comment>
    <comment ref="W20" authorId="0" shapeId="0" xr:uid="{A6A79BFD-57AE-412A-B0B8-F651D8480C3E}">
      <text>
        <r>
          <rPr>
            <sz val="9"/>
            <color indexed="81"/>
            <rFont val="Tahoma"/>
            <family val="2"/>
          </rPr>
          <t>Confidence/uncertainty adjustment, always negative, reduces the RD</t>
        </r>
      </text>
    </comment>
  </commentList>
</comments>
</file>

<file path=xl/sharedStrings.xml><?xml version="1.0" encoding="utf-8"?>
<sst xmlns="http://schemas.openxmlformats.org/spreadsheetml/2006/main" count="289" uniqueCount="183">
  <si>
    <t>CALCULATIONs</t>
  </si>
  <si>
    <t>OppR</t>
  </si>
  <si>
    <t>OppRD</t>
  </si>
  <si>
    <t>Result</t>
  </si>
  <si>
    <t>RDInflO</t>
  </si>
  <si>
    <t>mu_Op</t>
  </si>
  <si>
    <t>sig_Op</t>
  </si>
  <si>
    <t>mu+sig</t>
  </si>
  <si>
    <t>mu–sig</t>
  </si>
  <si>
    <t>P(W)+</t>
  </si>
  <si>
    <t>P(W)–</t>
  </si>
  <si>
    <t>P(D)+</t>
  </si>
  <si>
    <t>P(D)–</t>
  </si>
  <si>
    <t>P(L)+</t>
  </si>
  <si>
    <t>P(L)–</t>
  </si>
  <si>
    <t>P_j</t>
  </si>
  <si>
    <t xml:space="preserve">w1⁻ </t>
  </si>
  <si>
    <t xml:space="preserve">w1⁺ </t>
  </si>
  <si>
    <t xml:space="preserve">w2⁻ </t>
  </si>
  <si>
    <t xml:space="preserve">w2⁺ </t>
  </si>
  <si>
    <t>D1</t>
  </si>
  <si>
    <t>D2</t>
  </si>
  <si>
    <t>sig'</t>
  </si>
  <si>
    <t>mu'</t>
  </si>
  <si>
    <t>R'</t>
  </si>
  <si>
    <t>RD'</t>
  </si>
  <si>
    <t>CALCULATIONS</t>
  </si>
  <si>
    <t>INFORMATION</t>
  </si>
  <si>
    <t>INPUTS &amp; OUTPUTS</t>
  </si>
  <si>
    <t>Player Rating</t>
  </si>
  <si>
    <t>Player RD</t>
  </si>
  <si>
    <t>Opponents</t>
  </si>
  <si>
    <t>Opponent 100</t>
  </si>
  <si>
    <t>Opponent 001</t>
  </si>
  <si>
    <t>Opponent 002</t>
  </si>
  <si>
    <t>Opponent 003</t>
  </si>
  <si>
    <t>Opponent 004</t>
  </si>
  <si>
    <t>Opponent 005</t>
  </si>
  <si>
    <t>Opponent 006</t>
  </si>
  <si>
    <t>Opponent 007</t>
  </si>
  <si>
    <t>Opponent 008</t>
  </si>
  <si>
    <t>Opponent 009</t>
  </si>
  <si>
    <t>Opponent 010</t>
  </si>
  <si>
    <t>Opponent 011</t>
  </si>
  <si>
    <t>Opponent 012</t>
  </si>
  <si>
    <t>Opponent 013</t>
  </si>
  <si>
    <t>Opponent 014</t>
  </si>
  <si>
    <t>Opponent 015</t>
  </si>
  <si>
    <t>Opponent 016</t>
  </si>
  <si>
    <t>Opponent 017</t>
  </si>
  <si>
    <t>Opponent 018</t>
  </si>
  <si>
    <t>Opponent 019</t>
  </si>
  <si>
    <t>Opponent 020</t>
  </si>
  <si>
    <t>Opponent 021</t>
  </si>
  <si>
    <t>Opponent 022</t>
  </si>
  <si>
    <t>Opponent 023</t>
  </si>
  <si>
    <t>Opponent 024</t>
  </si>
  <si>
    <t>Opponent 025</t>
  </si>
  <si>
    <t>Opponent 026</t>
  </si>
  <si>
    <t>Opponent 027</t>
  </si>
  <si>
    <t>Opponent 028</t>
  </si>
  <si>
    <t>Opponent 029</t>
  </si>
  <si>
    <t>Opponent 030</t>
  </si>
  <si>
    <t>Opponent 031</t>
  </si>
  <si>
    <t>Opponent 032</t>
  </si>
  <si>
    <t>Opponent 033</t>
  </si>
  <si>
    <t>Opponent 034</t>
  </si>
  <si>
    <t>Opponent 035</t>
  </si>
  <si>
    <t>Opponent 036</t>
  </si>
  <si>
    <t>Opponent 037</t>
  </si>
  <si>
    <t>Opponent 038</t>
  </si>
  <si>
    <t>Opponent 039</t>
  </si>
  <si>
    <t>Opponent 040</t>
  </si>
  <si>
    <t>Opponent 041</t>
  </si>
  <si>
    <t>Opponent 042</t>
  </si>
  <si>
    <t>Opponent 043</t>
  </si>
  <si>
    <t>Opponent 044</t>
  </si>
  <si>
    <t>Opponent 045</t>
  </si>
  <si>
    <t>Opponent 046</t>
  </si>
  <si>
    <t>Opponent 047</t>
  </si>
  <si>
    <t>Opponent 048</t>
  </si>
  <si>
    <t>Opponent 049</t>
  </si>
  <si>
    <t>Opponent 050</t>
  </si>
  <si>
    <t>Opponent 051</t>
  </si>
  <si>
    <t>Opponent 052</t>
  </si>
  <si>
    <t>Opponent 053</t>
  </si>
  <si>
    <t>Opponent 054</t>
  </si>
  <si>
    <t>Opponent 055</t>
  </si>
  <si>
    <t>Opponent 056</t>
  </si>
  <si>
    <t>Opponent 057</t>
  </si>
  <si>
    <t>Opponent 058</t>
  </si>
  <si>
    <t>Opponent 059</t>
  </si>
  <si>
    <t>Opponent 060</t>
  </si>
  <si>
    <t>Opponent 061</t>
  </si>
  <si>
    <t>Opponent 062</t>
  </si>
  <si>
    <t>Opponent 063</t>
  </si>
  <si>
    <t>Opponent 064</t>
  </si>
  <si>
    <t>Opponent 065</t>
  </si>
  <si>
    <t>Opponent 066</t>
  </si>
  <si>
    <t>Opponent 067</t>
  </si>
  <si>
    <t>Opponent 068</t>
  </si>
  <si>
    <t>Opponent 069</t>
  </si>
  <si>
    <t>Opponent 070</t>
  </si>
  <si>
    <t>Opponent 071</t>
  </si>
  <si>
    <t>Opponent 072</t>
  </si>
  <si>
    <t>Opponent 073</t>
  </si>
  <si>
    <t>Opponent 074</t>
  </si>
  <si>
    <t>Opponent 075</t>
  </si>
  <si>
    <t>Opponent 076</t>
  </si>
  <si>
    <t>Opponent 077</t>
  </si>
  <si>
    <t>Opponent 078</t>
  </si>
  <si>
    <t>Opponent 079</t>
  </si>
  <si>
    <t>Opponent 080</t>
  </si>
  <si>
    <t>Opponent 081</t>
  </si>
  <si>
    <t>Opponent 082</t>
  </si>
  <si>
    <t>Opponent 083</t>
  </si>
  <si>
    <t>Opponent 084</t>
  </si>
  <si>
    <t>Opponent 085</t>
  </si>
  <si>
    <t>Opponent 086</t>
  </si>
  <si>
    <t>Opponent 087</t>
  </si>
  <si>
    <t>Opponent 088</t>
  </si>
  <si>
    <t>Opponent 089</t>
  </si>
  <si>
    <t>Opponent 090</t>
  </si>
  <si>
    <t>Opponent 091</t>
  </si>
  <si>
    <t>Opponent 092</t>
  </si>
  <si>
    <t>Opponent 093</t>
  </si>
  <si>
    <t>Opponent 094</t>
  </si>
  <si>
    <t>Opponent 095</t>
  </si>
  <si>
    <t>Opponent 096</t>
  </si>
  <si>
    <t>Opponent 097</t>
  </si>
  <si>
    <t>Opponent 098</t>
  </si>
  <si>
    <t>Opponent 099</t>
  </si>
  <si>
    <t>Constant</t>
  </si>
  <si>
    <t>RD inflated</t>
  </si>
  <si>
    <t>INPUTS</t>
  </si>
  <si>
    <t>OUTPUTS</t>
  </si>
  <si>
    <t>New rating</t>
  </si>
  <si>
    <t>New deviation</t>
  </si>
  <si>
    <t>Player rating</t>
  </si>
  <si>
    <t>Player deviation</t>
  </si>
  <si>
    <t>mu</t>
  </si>
  <si>
    <t>sigma</t>
  </si>
  <si>
    <t>Sum(D1)</t>
  </si>
  <si>
    <t>Sum(D2)</t>
  </si>
  <si>
    <t>Used</t>
  </si>
  <si>
    <t>Note that the RD in the Forecast table under Opponent Rating is the inflated opponent rating rounded to 0 decimals whereas</t>
  </si>
  <si>
    <t>in the calculation the original RD of the opponent is used. The resultant difference is very small but might be notable.</t>
  </si>
  <si>
    <t>About This Calculator</t>
  </si>
  <si>
    <t xml:space="preserve">This spreadsheet implements the Glicko-style rating calculation method used by ICCF for correspondence chess tournaments. </t>
  </si>
  <si>
    <t>It allows you to calculate the impact of individual game results on your rating and rating deviation.</t>
  </si>
  <si>
    <t>Note about the Rating Devation (RD)</t>
  </si>
  <si>
    <t>Instructions</t>
  </si>
  <si>
    <t>ICCF Reference</t>
  </si>
  <si>
    <t>More information about ICCF rating calculations: https://www.iccf.com/</t>
  </si>
  <si>
    <t>The rating of the player you competed against</t>
  </si>
  <si>
    <t>The rating deviation of your opponent</t>
  </si>
  <si>
    <t>Game Result:</t>
  </si>
  <si>
    <t>The outcome: 1=win, 0.5=draw, 0=loss</t>
  </si>
  <si>
    <t>c (constant):</t>
  </si>
  <si>
    <t>Converted rating relative to 1500 baseline, divided by constant</t>
  </si>
  <si>
    <t>Converted RD, divided by constant</t>
  </si>
  <si>
    <t>Player Rating:</t>
  </si>
  <si>
    <t>Your current chess rating</t>
  </si>
  <si>
    <t>Rating Deviation (RD):</t>
  </si>
  <si>
    <t>Uncertainty measure, lower values indicate higher confidence</t>
  </si>
  <si>
    <t>Opponent Rating (OppR):</t>
  </si>
  <si>
    <t>Opponent RD (OppRD):</t>
  </si>
  <si>
    <t>Used in RD calculations</t>
  </si>
  <si>
    <t>mu:</t>
  </si>
  <si>
    <t>sigma:</t>
  </si>
  <si>
    <t>Key Parameters Explained</t>
  </si>
  <si>
    <t>Maximum 100 Games, easily extendable</t>
  </si>
  <si>
    <t>RESULTS =&gt; SEE TO THE RIGHT =&gt;</t>
  </si>
  <si>
    <t>Frequently Asked Questions</t>
  </si>
  <si>
    <t>Q: The Worksheet InputOutput is protected, what can I do?</t>
  </si>
  <si>
    <t>1. Enter your CURRENT RATING and RATING DEVIATION (RD) in the blue cells (B16 and B17 in InputOutput).</t>
  </si>
  <si>
    <t>2. Enter the OPPONENT's ratings, RDs and the RESULT (B21, C21 and D21 and below in the InputOutput Worksheet).</t>
  </si>
  <si>
    <t>3. The OUTPUTS section shows the results immediately. The exact calculations can be found on the Calculations Worksheet.</t>
  </si>
  <si>
    <t>A: It is protected to avoid accidental changes. It can be unproteced without a password under Review, Unprotect Sheet.</t>
  </si>
  <si>
    <t>Nr of opponents</t>
  </si>
  <si>
    <t>Rating change</t>
  </si>
  <si>
    <t>Any questions about this spreadsheet should be sent to:</t>
  </si>
  <si>
    <t>helpdesk@iccf.com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</si>
</sst>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0.0"/>
    <numFmt numFmtId="166" formatCode="0.000"/>
    <numFmt numFmtId="167" formatCode="0.00000000"/>
    <numFmt numFmtId="168" formatCode="0.000000"/>
    <numFmt numFmtId="169" formatCode="0;\-0;&quot;.&quot;"/>
    <numFmt numFmtId="170" formatCode="[Color10]\+0;[Red]\–0;0"/>
  </numFmts>
  <fonts count="14" x14ac:knownFonts="1"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color rgb="FF0000FF"/>
      <name val="Arial"/>
      <family val="2"/>
    </font>
    <font>
      <sz val="9"/>
      <color indexed="81"/>
      <name val="Tahoma"/>
      <family val="2"/>
    </font>
    <font>
      <u/>
      <sz val="9"/>
      <color indexed="81"/>
      <name val="Tahoma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8000"/>
      <name val="Arial"/>
      <family val="2"/>
    </font>
    <font>
      <b/>
      <sz val="8"/>
      <color rgb="FF0000FF"/>
      <name val="Arial"/>
      <family val="2"/>
    </font>
    <font>
      <b/>
      <sz val="8"/>
      <color rgb="FFD8E6EF"/>
      <name val="Arial"/>
      <family val="2"/>
    </font>
    <font>
      <u/>
      <sz val="8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75578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9">
    <xf numFmtId="0" fontId="0" fillId="0" borderId="0" xfId="0"/>
    <xf numFmtId="164" fontId="0" fillId="0" borderId="0" xfId="0" applyNumberFormat="1"/>
    <xf numFmtId="0" fontId="2" fillId="0" borderId="3" xfId="0" applyFont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67" fontId="0" fillId="0" borderId="0" xfId="0" applyNumberFormat="1"/>
    <xf numFmtId="167" fontId="0" fillId="0" borderId="11" xfId="0" applyNumberFormat="1" applyBorder="1"/>
    <xf numFmtId="168" fontId="0" fillId="0" borderId="0" xfId="0" applyNumberFormat="1"/>
    <xf numFmtId="0" fontId="1" fillId="3" borderId="1" xfId="0" applyFont="1" applyFill="1" applyBorder="1" applyAlignment="1">
      <alignment horizontal="centerContinuous"/>
    </xf>
    <xf numFmtId="0" fontId="3" fillId="3" borderId="2" xfId="0" applyFont="1" applyFill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4" borderId="10" xfId="0" applyFont="1" applyFill="1" applyBorder="1"/>
    <xf numFmtId="0" fontId="4" fillId="4" borderId="0" xfId="0" applyFont="1" applyFill="1"/>
    <xf numFmtId="0" fontId="4" fillId="4" borderId="6" xfId="0" applyFont="1" applyFill="1" applyBorder="1"/>
    <xf numFmtId="0" fontId="0" fillId="0" borderId="0" xfId="0" applyFont="1" applyBorder="1" applyAlignment="1">
      <alignment horizontal="right"/>
    </xf>
    <xf numFmtId="0" fontId="8" fillId="4" borderId="7" xfId="0" applyFont="1" applyFill="1" applyBorder="1"/>
    <xf numFmtId="0" fontId="8" fillId="4" borderId="8" xfId="0" applyFont="1" applyFill="1" applyBorder="1"/>
    <xf numFmtId="0" fontId="8" fillId="4" borderId="9" xfId="0" applyFont="1" applyFill="1" applyBorder="1"/>
    <xf numFmtId="0" fontId="8" fillId="4" borderId="10" xfId="0" applyFont="1" applyFill="1" applyBorder="1"/>
    <xf numFmtId="0" fontId="8" fillId="4" borderId="0" xfId="0" applyFont="1" applyFill="1"/>
    <xf numFmtId="0" fontId="8" fillId="4" borderId="6" xfId="0" applyFont="1" applyFill="1" applyBorder="1"/>
    <xf numFmtId="165" fontId="0" fillId="0" borderId="0" xfId="0" applyNumberFormat="1" applyFont="1" applyFill="1"/>
    <xf numFmtId="0" fontId="2" fillId="0" borderId="0" xfId="0" applyFont="1"/>
    <xf numFmtId="169" fontId="0" fillId="0" borderId="0" xfId="0" applyNumberFormat="1"/>
    <xf numFmtId="164" fontId="8" fillId="0" borderId="0" xfId="0" applyNumberFormat="1" applyFont="1"/>
    <xf numFmtId="166" fontId="8" fillId="0" borderId="0" xfId="0" applyNumberFormat="1" applyFont="1"/>
    <xf numFmtId="167" fontId="8" fillId="0" borderId="0" xfId="0" applyNumberFormat="1" applyFont="1"/>
    <xf numFmtId="2" fontId="8" fillId="0" borderId="0" xfId="0" applyNumberFormat="1" applyFont="1"/>
    <xf numFmtId="0" fontId="9" fillId="2" borderId="0" xfId="0" applyFont="1" applyFill="1"/>
    <xf numFmtId="165" fontId="8" fillId="0" borderId="0" xfId="0" applyNumberFormat="1" applyFont="1"/>
    <xf numFmtId="0" fontId="3" fillId="5" borderId="2" xfId="0" applyFont="1" applyFill="1" applyBorder="1" applyAlignment="1">
      <alignment horizontal="centerContinuous"/>
    </xf>
    <xf numFmtId="0" fontId="12" fillId="5" borderId="1" xfId="0" applyFont="1" applyFill="1" applyBorder="1" applyAlignment="1">
      <alignment horizontal="centerContinuous"/>
    </xf>
    <xf numFmtId="0" fontId="0" fillId="0" borderId="0" xfId="0" applyFont="1"/>
    <xf numFmtId="0" fontId="2" fillId="4" borderId="3" xfId="0" applyFont="1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10" xfId="0" applyFill="1" applyBorder="1"/>
    <xf numFmtId="0" fontId="0" fillId="4" borderId="0" xfId="0" applyFill="1" applyBorder="1"/>
    <xf numFmtId="0" fontId="0" fillId="4" borderId="6" xfId="0" applyFill="1" applyBorder="1"/>
    <xf numFmtId="0" fontId="0" fillId="4" borderId="12" xfId="0" applyFill="1" applyBorder="1"/>
    <xf numFmtId="0" fontId="0" fillId="4" borderId="11" xfId="0" applyFill="1" applyBorder="1"/>
    <xf numFmtId="0" fontId="0" fillId="4" borderId="13" xfId="0" applyFill="1" applyBorder="1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0" fillId="4" borderId="14" xfId="0" applyFont="1" applyFill="1" applyBorder="1"/>
    <xf numFmtId="0" fontId="11" fillId="4" borderId="14" xfId="0" applyFont="1" applyFill="1" applyBorder="1" applyProtection="1">
      <protection locked="0"/>
    </xf>
    <xf numFmtId="0" fontId="11" fillId="4" borderId="15" xfId="0" applyFont="1" applyFill="1" applyBorder="1" applyProtection="1">
      <protection locked="0"/>
    </xf>
    <xf numFmtId="0" fontId="4" fillId="4" borderId="7" xfId="0" applyFont="1" applyFill="1" applyBorder="1" applyProtection="1">
      <protection locked="0"/>
    </xf>
    <xf numFmtId="0" fontId="4" fillId="4" borderId="8" xfId="0" applyFont="1" applyFill="1" applyBorder="1" applyProtection="1">
      <protection locked="0"/>
    </xf>
    <xf numFmtId="0" fontId="4" fillId="4" borderId="9" xfId="0" applyFont="1" applyFill="1" applyBorder="1" applyProtection="1">
      <protection locked="0"/>
    </xf>
    <xf numFmtId="0" fontId="4" fillId="4" borderId="10" xfId="0" applyFont="1" applyFill="1" applyBorder="1" applyProtection="1">
      <protection locked="0"/>
    </xf>
    <xf numFmtId="0" fontId="4" fillId="4" borderId="0" xfId="0" applyFont="1" applyFill="1" applyProtection="1">
      <protection locked="0"/>
    </xf>
    <xf numFmtId="0" fontId="4" fillId="4" borderId="6" xfId="0" applyFont="1" applyFill="1" applyBorder="1" applyProtection="1">
      <protection locked="0"/>
    </xf>
    <xf numFmtId="0" fontId="10" fillId="4" borderId="16" xfId="0" applyFont="1" applyFill="1" applyBorder="1"/>
    <xf numFmtId="170" fontId="2" fillId="4" borderId="15" xfId="0" applyNumberFormat="1" applyFont="1" applyFill="1" applyBorder="1"/>
    <xf numFmtId="0" fontId="1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8E6EF"/>
      <color rgb="FF375578"/>
      <color rgb="FF008000"/>
      <color rgb="FF0000FF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elpdesk@iccf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914CA-860C-48A6-A958-1A9D0A467CA8}">
  <dimension ref="A1:I120"/>
  <sheetViews>
    <sheetView tabSelected="1" workbookViewId="0">
      <selection activeCell="B14" sqref="B14"/>
    </sheetView>
  </sheetViews>
  <sheetFormatPr defaultRowHeight="11.25" x14ac:dyDescent="0.2"/>
  <cols>
    <col min="1" max="1" width="15.33203125" customWidth="1"/>
    <col min="2" max="4" width="7.83203125"/>
    <col min="6" max="6" width="15.83203125" customWidth="1"/>
  </cols>
  <sheetData>
    <row r="1" spans="1:9" x14ac:dyDescent="0.2">
      <c r="A1" s="34" t="s">
        <v>28</v>
      </c>
      <c r="B1" s="33"/>
      <c r="C1" s="33"/>
      <c r="D1" s="33"/>
    </row>
    <row r="9" spans="1:9" x14ac:dyDescent="0.2">
      <c r="F9" s="7"/>
    </row>
    <row r="10" spans="1:9" x14ac:dyDescent="0.2">
      <c r="F10" s="7"/>
    </row>
    <row r="12" spans="1:9" x14ac:dyDescent="0.2">
      <c r="A12" s="2" t="s">
        <v>134</v>
      </c>
      <c r="B12" s="3"/>
      <c r="C12" s="3"/>
      <c r="D12" s="4"/>
      <c r="F12" s="2" t="s">
        <v>135</v>
      </c>
      <c r="G12" s="3"/>
      <c r="H12" s="3"/>
      <c r="I12" s="4"/>
    </row>
    <row r="14" spans="1:9" x14ac:dyDescent="0.2">
      <c r="A14" s="13" t="s">
        <v>138</v>
      </c>
      <c r="B14" s="48">
        <v>2482</v>
      </c>
      <c r="F14" s="25" t="s">
        <v>136</v>
      </c>
      <c r="G14" s="47">
        <f>Calculations!W14</f>
        <v>2483</v>
      </c>
    </row>
    <row r="15" spans="1:9" x14ac:dyDescent="0.2">
      <c r="A15" s="13" t="s">
        <v>139</v>
      </c>
      <c r="B15" s="49">
        <v>121</v>
      </c>
      <c r="F15" s="25" t="s">
        <v>137</v>
      </c>
      <c r="G15" s="56">
        <f>Calculations!W15</f>
        <v>117</v>
      </c>
    </row>
    <row r="16" spans="1:9" x14ac:dyDescent="0.2">
      <c r="F16" s="25" t="s">
        <v>179</v>
      </c>
      <c r="G16" s="56">
        <f>COUNTIF(InputOutput!B21:B120,"&lt;&gt;")</f>
        <v>3</v>
      </c>
    </row>
    <row r="17" spans="1:7" x14ac:dyDescent="0.2">
      <c r="F17" s="25" t="s">
        <v>180</v>
      </c>
      <c r="G17" s="57">
        <f>G14-B14</f>
        <v>1</v>
      </c>
    </row>
    <row r="20" spans="1:7" x14ac:dyDescent="0.2">
      <c r="A20" s="13" t="s">
        <v>31</v>
      </c>
      <c r="B20" s="5" t="s">
        <v>1</v>
      </c>
      <c r="C20" s="5" t="s">
        <v>2</v>
      </c>
      <c r="D20" s="5" t="s">
        <v>3</v>
      </c>
    </row>
    <row r="21" spans="1:7" x14ac:dyDescent="0.2">
      <c r="A21" t="s">
        <v>33</v>
      </c>
      <c r="B21" s="50">
        <v>2482</v>
      </c>
      <c r="C21" s="51">
        <v>59</v>
      </c>
      <c r="D21" s="52">
        <v>0.5</v>
      </c>
    </row>
    <row r="22" spans="1:7" x14ac:dyDescent="0.2">
      <c r="A22" t="s">
        <v>34</v>
      </c>
      <c r="B22" s="53">
        <v>2514</v>
      </c>
      <c r="C22" s="54">
        <v>56</v>
      </c>
      <c r="D22" s="55">
        <v>0.5</v>
      </c>
    </row>
    <row r="23" spans="1:7" x14ac:dyDescent="0.2">
      <c r="A23" t="s">
        <v>35</v>
      </c>
      <c r="B23" s="53">
        <v>2505</v>
      </c>
      <c r="C23" s="54">
        <v>70</v>
      </c>
      <c r="D23" s="55">
        <v>0.5</v>
      </c>
    </row>
    <row r="24" spans="1:7" x14ac:dyDescent="0.2">
      <c r="A24" t="s">
        <v>36</v>
      </c>
      <c r="B24" s="53"/>
      <c r="C24" s="54"/>
      <c r="D24" s="55"/>
    </row>
    <row r="25" spans="1:7" x14ac:dyDescent="0.2">
      <c r="A25" t="s">
        <v>37</v>
      </c>
      <c r="B25" s="53"/>
      <c r="C25" s="54"/>
      <c r="D25" s="55"/>
    </row>
    <row r="26" spans="1:7" x14ac:dyDescent="0.2">
      <c r="A26" t="s">
        <v>38</v>
      </c>
      <c r="B26" s="53"/>
      <c r="C26" s="54"/>
      <c r="D26" s="55"/>
    </row>
    <row r="27" spans="1:7" x14ac:dyDescent="0.2">
      <c r="A27" t="s">
        <v>39</v>
      </c>
      <c r="B27" s="53"/>
      <c r="C27" s="54"/>
      <c r="D27" s="55"/>
    </row>
    <row r="28" spans="1:7" x14ac:dyDescent="0.2">
      <c r="A28" t="s">
        <v>40</v>
      </c>
      <c r="B28" s="53"/>
      <c r="C28" s="54"/>
      <c r="D28" s="55"/>
    </row>
    <row r="29" spans="1:7" x14ac:dyDescent="0.2">
      <c r="A29" t="s">
        <v>41</v>
      </c>
      <c r="B29" s="53"/>
      <c r="C29" s="54"/>
      <c r="D29" s="55"/>
    </row>
    <row r="30" spans="1:7" x14ac:dyDescent="0.2">
      <c r="A30" t="s">
        <v>42</v>
      </c>
      <c r="B30" s="53"/>
      <c r="C30" s="54"/>
      <c r="D30" s="55"/>
    </row>
    <row r="31" spans="1:7" x14ac:dyDescent="0.2">
      <c r="A31" t="s">
        <v>43</v>
      </c>
      <c r="B31" s="53"/>
      <c r="C31" s="54"/>
      <c r="D31" s="55"/>
    </row>
    <row r="32" spans="1:7" x14ac:dyDescent="0.2">
      <c r="A32" t="s">
        <v>44</v>
      </c>
      <c r="B32" s="53"/>
      <c r="C32" s="54"/>
      <c r="D32" s="55"/>
    </row>
    <row r="33" spans="1:4" x14ac:dyDescent="0.2">
      <c r="A33" t="s">
        <v>45</v>
      </c>
      <c r="B33" s="53"/>
      <c r="C33" s="54"/>
      <c r="D33" s="55"/>
    </row>
    <row r="34" spans="1:4" x14ac:dyDescent="0.2">
      <c r="A34" t="s">
        <v>46</v>
      </c>
      <c r="B34" s="53"/>
      <c r="C34" s="54"/>
      <c r="D34" s="55"/>
    </row>
    <row r="35" spans="1:4" x14ac:dyDescent="0.2">
      <c r="A35" t="s">
        <v>47</v>
      </c>
      <c r="B35" s="53"/>
      <c r="C35" s="54"/>
      <c r="D35" s="55"/>
    </row>
    <row r="36" spans="1:4" x14ac:dyDescent="0.2">
      <c r="A36" t="s">
        <v>48</v>
      </c>
      <c r="B36" s="53"/>
      <c r="C36" s="54"/>
      <c r="D36" s="55"/>
    </row>
    <row r="37" spans="1:4" x14ac:dyDescent="0.2">
      <c r="A37" t="s">
        <v>49</v>
      </c>
      <c r="B37" s="53"/>
      <c r="C37" s="54"/>
      <c r="D37" s="55"/>
    </row>
    <row r="38" spans="1:4" x14ac:dyDescent="0.2">
      <c r="A38" t="s">
        <v>50</v>
      </c>
      <c r="B38" s="53"/>
      <c r="C38" s="54"/>
      <c r="D38" s="55"/>
    </row>
    <row r="39" spans="1:4" x14ac:dyDescent="0.2">
      <c r="A39" t="s">
        <v>51</v>
      </c>
      <c r="B39" s="53"/>
      <c r="C39" s="54"/>
      <c r="D39" s="55"/>
    </row>
    <row r="40" spans="1:4" x14ac:dyDescent="0.2">
      <c r="A40" t="s">
        <v>52</v>
      </c>
      <c r="B40" s="53"/>
      <c r="C40" s="54"/>
      <c r="D40" s="55"/>
    </row>
    <row r="41" spans="1:4" x14ac:dyDescent="0.2">
      <c r="A41" t="s">
        <v>53</v>
      </c>
      <c r="B41" s="53"/>
      <c r="C41" s="54"/>
      <c r="D41" s="55"/>
    </row>
    <row r="42" spans="1:4" x14ac:dyDescent="0.2">
      <c r="A42" t="s">
        <v>54</v>
      </c>
      <c r="B42" s="53"/>
      <c r="C42" s="54"/>
      <c r="D42" s="55"/>
    </row>
    <row r="43" spans="1:4" x14ac:dyDescent="0.2">
      <c r="A43" t="s">
        <v>55</v>
      </c>
      <c r="B43" s="53"/>
      <c r="C43" s="54"/>
      <c r="D43" s="55"/>
    </row>
    <row r="44" spans="1:4" x14ac:dyDescent="0.2">
      <c r="A44" t="s">
        <v>56</v>
      </c>
      <c r="B44" s="53"/>
      <c r="C44" s="54"/>
      <c r="D44" s="55"/>
    </row>
    <row r="45" spans="1:4" x14ac:dyDescent="0.2">
      <c r="A45" t="s">
        <v>57</v>
      </c>
      <c r="B45" s="53"/>
      <c r="C45" s="54"/>
      <c r="D45" s="55"/>
    </row>
    <row r="46" spans="1:4" x14ac:dyDescent="0.2">
      <c r="A46" t="s">
        <v>58</v>
      </c>
      <c r="B46" s="53"/>
      <c r="C46" s="54"/>
      <c r="D46" s="55"/>
    </row>
    <row r="47" spans="1:4" x14ac:dyDescent="0.2">
      <c r="A47" t="s">
        <v>59</v>
      </c>
      <c r="B47" s="53"/>
      <c r="C47" s="54"/>
      <c r="D47" s="55"/>
    </row>
    <row r="48" spans="1:4" x14ac:dyDescent="0.2">
      <c r="A48" t="s">
        <v>60</v>
      </c>
      <c r="B48" s="53"/>
      <c r="C48" s="54"/>
      <c r="D48" s="55"/>
    </row>
    <row r="49" spans="1:4" x14ac:dyDescent="0.2">
      <c r="A49" t="s">
        <v>61</v>
      </c>
      <c r="B49" s="53"/>
      <c r="C49" s="54"/>
      <c r="D49" s="55"/>
    </row>
    <row r="50" spans="1:4" x14ac:dyDescent="0.2">
      <c r="A50" t="s">
        <v>62</v>
      </c>
      <c r="B50" s="53"/>
      <c r="C50" s="54"/>
      <c r="D50" s="55"/>
    </row>
    <row r="51" spans="1:4" x14ac:dyDescent="0.2">
      <c r="A51" t="s">
        <v>63</v>
      </c>
      <c r="B51" s="53"/>
      <c r="C51" s="54"/>
      <c r="D51" s="55"/>
    </row>
    <row r="52" spans="1:4" x14ac:dyDescent="0.2">
      <c r="A52" t="s">
        <v>64</v>
      </c>
      <c r="B52" s="53"/>
      <c r="C52" s="54"/>
      <c r="D52" s="55"/>
    </row>
    <row r="53" spans="1:4" x14ac:dyDescent="0.2">
      <c r="A53" t="s">
        <v>65</v>
      </c>
      <c r="B53" s="53"/>
      <c r="C53" s="54"/>
      <c r="D53" s="55"/>
    </row>
    <row r="54" spans="1:4" x14ac:dyDescent="0.2">
      <c r="A54" t="s">
        <v>66</v>
      </c>
      <c r="B54" s="53"/>
      <c r="C54" s="54"/>
      <c r="D54" s="55"/>
    </row>
    <row r="55" spans="1:4" x14ac:dyDescent="0.2">
      <c r="A55" t="s">
        <v>67</v>
      </c>
      <c r="B55" s="53"/>
      <c r="C55" s="54"/>
      <c r="D55" s="55"/>
    </row>
    <row r="56" spans="1:4" x14ac:dyDescent="0.2">
      <c r="A56" t="s">
        <v>68</v>
      </c>
      <c r="B56" s="53"/>
      <c r="C56" s="54"/>
      <c r="D56" s="55"/>
    </row>
    <row r="57" spans="1:4" x14ac:dyDescent="0.2">
      <c r="A57" t="s">
        <v>69</v>
      </c>
      <c r="B57" s="53"/>
      <c r="C57" s="54"/>
      <c r="D57" s="55"/>
    </row>
    <row r="58" spans="1:4" x14ac:dyDescent="0.2">
      <c r="A58" t="s">
        <v>70</v>
      </c>
      <c r="B58" s="53"/>
      <c r="C58" s="54"/>
      <c r="D58" s="55"/>
    </row>
    <row r="59" spans="1:4" x14ac:dyDescent="0.2">
      <c r="A59" t="s">
        <v>71</v>
      </c>
      <c r="B59" s="53"/>
      <c r="C59" s="54"/>
      <c r="D59" s="55"/>
    </row>
    <row r="60" spans="1:4" x14ac:dyDescent="0.2">
      <c r="A60" t="s">
        <v>72</v>
      </c>
      <c r="B60" s="53"/>
      <c r="C60" s="54"/>
      <c r="D60" s="55"/>
    </row>
    <row r="61" spans="1:4" x14ac:dyDescent="0.2">
      <c r="A61" t="s">
        <v>73</v>
      </c>
      <c r="B61" s="53"/>
      <c r="C61" s="54"/>
      <c r="D61" s="55"/>
    </row>
    <row r="62" spans="1:4" x14ac:dyDescent="0.2">
      <c r="A62" t="s">
        <v>74</v>
      </c>
      <c r="B62" s="53"/>
      <c r="C62" s="54"/>
      <c r="D62" s="55"/>
    </row>
    <row r="63" spans="1:4" x14ac:dyDescent="0.2">
      <c r="A63" t="s">
        <v>75</v>
      </c>
      <c r="B63" s="53"/>
      <c r="C63" s="54"/>
      <c r="D63" s="55"/>
    </row>
    <row r="64" spans="1:4" x14ac:dyDescent="0.2">
      <c r="A64" t="s">
        <v>76</v>
      </c>
      <c r="B64" s="53"/>
      <c r="C64" s="54"/>
      <c r="D64" s="55"/>
    </row>
    <row r="65" spans="1:4" x14ac:dyDescent="0.2">
      <c r="A65" t="s">
        <v>77</v>
      </c>
      <c r="B65" s="53"/>
      <c r="C65" s="54"/>
      <c r="D65" s="55"/>
    </row>
    <row r="66" spans="1:4" x14ac:dyDescent="0.2">
      <c r="A66" t="s">
        <v>78</v>
      </c>
      <c r="B66" s="53"/>
      <c r="C66" s="54"/>
      <c r="D66" s="55"/>
    </row>
    <row r="67" spans="1:4" x14ac:dyDescent="0.2">
      <c r="A67" t="s">
        <v>79</v>
      </c>
      <c r="B67" s="53"/>
      <c r="C67" s="54"/>
      <c r="D67" s="55"/>
    </row>
    <row r="68" spans="1:4" x14ac:dyDescent="0.2">
      <c r="A68" t="s">
        <v>80</v>
      </c>
      <c r="B68" s="53"/>
      <c r="C68" s="54"/>
      <c r="D68" s="55"/>
    </row>
    <row r="69" spans="1:4" x14ac:dyDescent="0.2">
      <c r="A69" t="s">
        <v>81</v>
      </c>
      <c r="B69" s="53"/>
      <c r="C69" s="54"/>
      <c r="D69" s="55"/>
    </row>
    <row r="70" spans="1:4" x14ac:dyDescent="0.2">
      <c r="A70" t="s">
        <v>82</v>
      </c>
      <c r="B70" s="53"/>
      <c r="C70" s="54"/>
      <c r="D70" s="55"/>
    </row>
    <row r="71" spans="1:4" x14ac:dyDescent="0.2">
      <c r="A71" t="s">
        <v>83</v>
      </c>
      <c r="B71" s="53"/>
      <c r="C71" s="54"/>
      <c r="D71" s="55"/>
    </row>
    <row r="72" spans="1:4" x14ac:dyDescent="0.2">
      <c r="A72" t="s">
        <v>84</v>
      </c>
      <c r="B72" s="53"/>
      <c r="C72" s="54"/>
      <c r="D72" s="55"/>
    </row>
    <row r="73" spans="1:4" x14ac:dyDescent="0.2">
      <c r="A73" t="s">
        <v>85</v>
      </c>
      <c r="B73" s="53"/>
      <c r="C73" s="54"/>
      <c r="D73" s="55"/>
    </row>
    <row r="74" spans="1:4" x14ac:dyDescent="0.2">
      <c r="A74" t="s">
        <v>86</v>
      </c>
      <c r="B74" s="53"/>
      <c r="C74" s="54"/>
      <c r="D74" s="55"/>
    </row>
    <row r="75" spans="1:4" x14ac:dyDescent="0.2">
      <c r="A75" t="s">
        <v>87</v>
      </c>
      <c r="B75" s="53"/>
      <c r="C75" s="54"/>
      <c r="D75" s="55"/>
    </row>
    <row r="76" spans="1:4" x14ac:dyDescent="0.2">
      <c r="A76" t="s">
        <v>88</v>
      </c>
      <c r="B76" s="53"/>
      <c r="C76" s="54"/>
      <c r="D76" s="55"/>
    </row>
    <row r="77" spans="1:4" x14ac:dyDescent="0.2">
      <c r="A77" t="s">
        <v>89</v>
      </c>
      <c r="B77" s="53"/>
      <c r="C77" s="54"/>
      <c r="D77" s="55"/>
    </row>
    <row r="78" spans="1:4" x14ac:dyDescent="0.2">
      <c r="A78" t="s">
        <v>90</v>
      </c>
      <c r="B78" s="53"/>
      <c r="C78" s="54"/>
      <c r="D78" s="55"/>
    </row>
    <row r="79" spans="1:4" x14ac:dyDescent="0.2">
      <c r="A79" t="s">
        <v>91</v>
      </c>
      <c r="B79" s="53"/>
      <c r="C79" s="54"/>
      <c r="D79" s="55"/>
    </row>
    <row r="80" spans="1:4" x14ac:dyDescent="0.2">
      <c r="A80" t="s">
        <v>92</v>
      </c>
      <c r="B80" s="53"/>
      <c r="C80" s="54"/>
      <c r="D80" s="55"/>
    </row>
    <row r="81" spans="1:4" x14ac:dyDescent="0.2">
      <c r="A81" t="s">
        <v>93</v>
      </c>
      <c r="B81" s="53"/>
      <c r="C81" s="54"/>
      <c r="D81" s="55"/>
    </row>
    <row r="82" spans="1:4" x14ac:dyDescent="0.2">
      <c r="A82" t="s">
        <v>94</v>
      </c>
      <c r="B82" s="53"/>
      <c r="C82" s="54"/>
      <c r="D82" s="55"/>
    </row>
    <row r="83" spans="1:4" x14ac:dyDescent="0.2">
      <c r="A83" t="s">
        <v>95</v>
      </c>
      <c r="B83" s="53"/>
      <c r="C83" s="54"/>
      <c r="D83" s="55"/>
    </row>
    <row r="84" spans="1:4" x14ac:dyDescent="0.2">
      <c r="A84" t="s">
        <v>96</v>
      </c>
      <c r="B84" s="53"/>
      <c r="C84" s="54"/>
      <c r="D84" s="55"/>
    </row>
    <row r="85" spans="1:4" x14ac:dyDescent="0.2">
      <c r="A85" t="s">
        <v>97</v>
      </c>
      <c r="B85" s="53"/>
      <c r="C85" s="54"/>
      <c r="D85" s="55"/>
    </row>
    <row r="86" spans="1:4" x14ac:dyDescent="0.2">
      <c r="A86" t="s">
        <v>98</v>
      </c>
      <c r="B86" s="53"/>
      <c r="C86" s="54"/>
      <c r="D86" s="55"/>
    </row>
    <row r="87" spans="1:4" x14ac:dyDescent="0.2">
      <c r="A87" t="s">
        <v>99</v>
      </c>
      <c r="B87" s="53"/>
      <c r="C87" s="54"/>
      <c r="D87" s="55"/>
    </row>
    <row r="88" spans="1:4" x14ac:dyDescent="0.2">
      <c r="A88" t="s">
        <v>100</v>
      </c>
      <c r="B88" s="53"/>
      <c r="C88" s="54"/>
      <c r="D88" s="55"/>
    </row>
    <row r="89" spans="1:4" x14ac:dyDescent="0.2">
      <c r="A89" t="s">
        <v>101</v>
      </c>
      <c r="B89" s="53"/>
      <c r="C89" s="54"/>
      <c r="D89" s="55"/>
    </row>
    <row r="90" spans="1:4" x14ac:dyDescent="0.2">
      <c r="A90" t="s">
        <v>102</v>
      </c>
      <c r="B90" s="53"/>
      <c r="C90" s="54"/>
      <c r="D90" s="55"/>
    </row>
    <row r="91" spans="1:4" x14ac:dyDescent="0.2">
      <c r="A91" t="s">
        <v>103</v>
      </c>
      <c r="B91" s="53"/>
      <c r="C91" s="54"/>
      <c r="D91" s="55"/>
    </row>
    <row r="92" spans="1:4" x14ac:dyDescent="0.2">
      <c r="A92" t="s">
        <v>104</v>
      </c>
      <c r="B92" s="53"/>
      <c r="C92" s="54"/>
      <c r="D92" s="55"/>
    </row>
    <row r="93" spans="1:4" x14ac:dyDescent="0.2">
      <c r="A93" t="s">
        <v>105</v>
      </c>
      <c r="B93" s="53"/>
      <c r="C93" s="54"/>
      <c r="D93" s="55"/>
    </row>
    <row r="94" spans="1:4" x14ac:dyDescent="0.2">
      <c r="A94" t="s">
        <v>106</v>
      </c>
      <c r="B94" s="53"/>
      <c r="C94" s="54"/>
      <c r="D94" s="55"/>
    </row>
    <row r="95" spans="1:4" x14ac:dyDescent="0.2">
      <c r="A95" t="s">
        <v>107</v>
      </c>
      <c r="B95" s="53"/>
      <c r="C95" s="54"/>
      <c r="D95" s="55"/>
    </row>
    <row r="96" spans="1:4" x14ac:dyDescent="0.2">
      <c r="A96" t="s">
        <v>108</v>
      </c>
      <c r="B96" s="53"/>
      <c r="C96" s="54"/>
      <c r="D96" s="55"/>
    </row>
    <row r="97" spans="1:4" x14ac:dyDescent="0.2">
      <c r="A97" t="s">
        <v>109</v>
      </c>
      <c r="B97" s="53"/>
      <c r="C97" s="54"/>
      <c r="D97" s="55"/>
    </row>
    <row r="98" spans="1:4" x14ac:dyDescent="0.2">
      <c r="A98" t="s">
        <v>110</v>
      </c>
      <c r="B98" s="53"/>
      <c r="C98" s="54"/>
      <c r="D98" s="55"/>
    </row>
    <row r="99" spans="1:4" x14ac:dyDescent="0.2">
      <c r="A99" t="s">
        <v>111</v>
      </c>
      <c r="B99" s="53"/>
      <c r="C99" s="54"/>
      <c r="D99" s="55"/>
    </row>
    <row r="100" spans="1:4" x14ac:dyDescent="0.2">
      <c r="A100" t="s">
        <v>112</v>
      </c>
      <c r="B100" s="53"/>
      <c r="C100" s="54"/>
      <c r="D100" s="55"/>
    </row>
    <row r="101" spans="1:4" x14ac:dyDescent="0.2">
      <c r="A101" t="s">
        <v>113</v>
      </c>
      <c r="B101" s="53"/>
      <c r="C101" s="54"/>
      <c r="D101" s="55"/>
    </row>
    <row r="102" spans="1:4" x14ac:dyDescent="0.2">
      <c r="A102" t="s">
        <v>114</v>
      </c>
      <c r="B102" s="53"/>
      <c r="C102" s="54"/>
      <c r="D102" s="55"/>
    </row>
    <row r="103" spans="1:4" x14ac:dyDescent="0.2">
      <c r="A103" t="s">
        <v>115</v>
      </c>
      <c r="B103" s="53"/>
      <c r="C103" s="54"/>
      <c r="D103" s="55"/>
    </row>
    <row r="104" spans="1:4" x14ac:dyDescent="0.2">
      <c r="A104" t="s">
        <v>116</v>
      </c>
      <c r="B104" s="53"/>
      <c r="C104" s="54"/>
      <c r="D104" s="55"/>
    </row>
    <row r="105" spans="1:4" x14ac:dyDescent="0.2">
      <c r="A105" t="s">
        <v>117</v>
      </c>
      <c r="B105" s="53"/>
      <c r="C105" s="54"/>
      <c r="D105" s="55"/>
    </row>
    <row r="106" spans="1:4" x14ac:dyDescent="0.2">
      <c r="A106" t="s">
        <v>118</v>
      </c>
      <c r="B106" s="53"/>
      <c r="C106" s="54"/>
      <c r="D106" s="55"/>
    </row>
    <row r="107" spans="1:4" x14ac:dyDescent="0.2">
      <c r="A107" t="s">
        <v>119</v>
      </c>
      <c r="B107" s="53"/>
      <c r="C107" s="54"/>
      <c r="D107" s="55"/>
    </row>
    <row r="108" spans="1:4" x14ac:dyDescent="0.2">
      <c r="A108" t="s">
        <v>120</v>
      </c>
      <c r="B108" s="53"/>
      <c r="C108" s="54"/>
      <c r="D108" s="55"/>
    </row>
    <row r="109" spans="1:4" x14ac:dyDescent="0.2">
      <c r="A109" t="s">
        <v>121</v>
      </c>
      <c r="B109" s="53"/>
      <c r="C109" s="54"/>
      <c r="D109" s="55"/>
    </row>
    <row r="110" spans="1:4" x14ac:dyDescent="0.2">
      <c r="A110" t="s">
        <v>122</v>
      </c>
      <c r="B110" s="53"/>
      <c r="C110" s="54"/>
      <c r="D110" s="55"/>
    </row>
    <row r="111" spans="1:4" x14ac:dyDescent="0.2">
      <c r="A111" t="s">
        <v>123</v>
      </c>
      <c r="B111" s="53"/>
      <c r="C111" s="54"/>
      <c r="D111" s="55"/>
    </row>
    <row r="112" spans="1:4" x14ac:dyDescent="0.2">
      <c r="A112" t="s">
        <v>124</v>
      </c>
      <c r="B112" s="53"/>
      <c r="C112" s="54"/>
      <c r="D112" s="55"/>
    </row>
    <row r="113" spans="1:4" x14ac:dyDescent="0.2">
      <c r="A113" t="s">
        <v>125</v>
      </c>
      <c r="B113" s="53"/>
      <c r="C113" s="54"/>
      <c r="D113" s="55"/>
    </row>
    <row r="114" spans="1:4" x14ac:dyDescent="0.2">
      <c r="A114" t="s">
        <v>126</v>
      </c>
      <c r="B114" s="53"/>
      <c r="C114" s="54"/>
      <c r="D114" s="55"/>
    </row>
    <row r="115" spans="1:4" x14ac:dyDescent="0.2">
      <c r="A115" t="s">
        <v>127</v>
      </c>
      <c r="B115" s="53"/>
      <c r="C115" s="54"/>
      <c r="D115" s="55"/>
    </row>
    <row r="116" spans="1:4" x14ac:dyDescent="0.2">
      <c r="A116" t="s">
        <v>128</v>
      </c>
      <c r="B116" s="53"/>
      <c r="C116" s="54"/>
      <c r="D116" s="55"/>
    </row>
    <row r="117" spans="1:4" x14ac:dyDescent="0.2">
      <c r="A117" t="s">
        <v>129</v>
      </c>
      <c r="B117" s="53"/>
      <c r="C117" s="54"/>
      <c r="D117" s="55"/>
    </row>
    <row r="118" spans="1:4" x14ac:dyDescent="0.2">
      <c r="A118" t="s">
        <v>130</v>
      </c>
      <c r="B118" s="53"/>
      <c r="C118" s="54"/>
      <c r="D118" s="55"/>
    </row>
    <row r="119" spans="1:4" x14ac:dyDescent="0.2">
      <c r="A119" t="s">
        <v>131</v>
      </c>
      <c r="B119" s="53"/>
      <c r="C119" s="54"/>
      <c r="D119" s="55"/>
    </row>
    <row r="120" spans="1:4" x14ac:dyDescent="0.2">
      <c r="A120" t="s">
        <v>32</v>
      </c>
      <c r="B120" s="53"/>
      <c r="C120" s="54"/>
      <c r="D120" s="55"/>
    </row>
  </sheetData>
  <sheetProtection sheet="1" objects="1" scenarios="1" formatCells="0" insertRows="0" deleteRow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14085-453B-48A5-B596-D36C4DFE1FDC}">
  <dimension ref="A1:G23"/>
  <sheetViews>
    <sheetView workbookViewId="0"/>
  </sheetViews>
  <sheetFormatPr defaultRowHeight="11.25" x14ac:dyDescent="0.2"/>
  <sheetData>
    <row r="1" spans="1:4" x14ac:dyDescent="0.2">
      <c r="A1" s="34" t="s">
        <v>27</v>
      </c>
      <c r="B1" s="33"/>
      <c r="C1" s="33"/>
      <c r="D1" s="33"/>
    </row>
    <row r="3" spans="1:4" x14ac:dyDescent="0.2">
      <c r="A3" s="25" t="s">
        <v>147</v>
      </c>
    </row>
    <row r="4" spans="1:4" x14ac:dyDescent="0.2">
      <c r="A4" t="s">
        <v>148</v>
      </c>
    </row>
    <row r="5" spans="1:4" x14ac:dyDescent="0.2">
      <c r="A5" t="s">
        <v>149</v>
      </c>
    </row>
    <row r="7" spans="1:4" x14ac:dyDescent="0.2">
      <c r="A7" s="25" t="s">
        <v>151</v>
      </c>
    </row>
    <row r="8" spans="1:4" x14ac:dyDescent="0.2">
      <c r="A8" t="s">
        <v>175</v>
      </c>
    </row>
    <row r="9" spans="1:4" x14ac:dyDescent="0.2">
      <c r="A9" t="s">
        <v>176</v>
      </c>
    </row>
    <row r="10" spans="1:4" x14ac:dyDescent="0.2">
      <c r="A10" t="s">
        <v>177</v>
      </c>
    </row>
    <row r="12" spans="1:4" x14ac:dyDescent="0.2">
      <c r="A12" s="25" t="s">
        <v>152</v>
      </c>
    </row>
    <row r="13" spans="1:4" x14ac:dyDescent="0.2">
      <c r="A13" t="s">
        <v>153</v>
      </c>
    </row>
    <row r="15" spans="1:4" x14ac:dyDescent="0.2">
      <c r="A15" s="25" t="s">
        <v>150</v>
      </c>
    </row>
    <row r="16" spans="1:4" x14ac:dyDescent="0.2">
      <c r="A16" s="35" t="s">
        <v>145</v>
      </c>
    </row>
    <row r="17" spans="1:7" x14ac:dyDescent="0.2">
      <c r="A17" s="35" t="s">
        <v>146</v>
      </c>
    </row>
    <row r="19" spans="1:7" x14ac:dyDescent="0.2">
      <c r="A19" s="25" t="s">
        <v>173</v>
      </c>
    </row>
    <row r="20" spans="1:7" x14ac:dyDescent="0.2">
      <c r="A20" t="s">
        <v>174</v>
      </c>
    </row>
    <row r="21" spans="1:7" x14ac:dyDescent="0.2">
      <c r="A21" t="s">
        <v>178</v>
      </c>
    </row>
    <row r="23" spans="1:7" x14ac:dyDescent="0.2">
      <c r="A23" s="25" t="s">
        <v>181</v>
      </c>
      <c r="G23" s="58" t="s">
        <v>182</v>
      </c>
    </row>
  </sheetData>
  <hyperlinks>
    <hyperlink ref="G23" r:id="rId1" xr:uid="{43D18F88-9989-4DF5-877D-521422954564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ECF0D-974B-475D-BB80-F62847855902}">
  <dimension ref="A1:X125"/>
  <sheetViews>
    <sheetView topLeftCell="J1" workbookViewId="0">
      <selection activeCell="W9" sqref="W9"/>
    </sheetView>
  </sheetViews>
  <sheetFormatPr defaultColWidth="7.83203125" defaultRowHeight="11.25" x14ac:dyDescent="0.2"/>
  <cols>
    <col min="1" max="1" width="12.83203125" customWidth="1"/>
    <col min="5" max="21" width="7.83203125" customWidth="1"/>
    <col min="22" max="23" width="12.83203125" customWidth="1"/>
    <col min="24" max="24" width="8.83203125" customWidth="1"/>
  </cols>
  <sheetData>
    <row r="1" spans="1:24" x14ac:dyDescent="0.2">
      <c r="A1" s="10" t="s">
        <v>26</v>
      </c>
      <c r="B1" s="11"/>
      <c r="C1" s="11"/>
      <c r="D1" s="11"/>
      <c r="F1" s="36" t="s">
        <v>170</v>
      </c>
      <c r="G1" s="37"/>
      <c r="H1" s="37"/>
      <c r="I1" s="37"/>
      <c r="J1" s="37"/>
      <c r="K1" s="37"/>
      <c r="L1" s="37"/>
      <c r="M1" s="37"/>
      <c r="N1" s="37"/>
      <c r="O1" s="38"/>
    </row>
    <row r="2" spans="1:24" x14ac:dyDescent="0.2">
      <c r="A2" s="45" t="s">
        <v>171</v>
      </c>
      <c r="B2" s="46"/>
      <c r="C2" s="46"/>
      <c r="D2" s="46"/>
      <c r="F2" s="39" t="s">
        <v>161</v>
      </c>
      <c r="G2" s="40"/>
      <c r="H2" s="40"/>
      <c r="I2" s="40" t="s">
        <v>162</v>
      </c>
      <c r="J2" s="40"/>
      <c r="K2" s="40"/>
      <c r="L2" s="40"/>
      <c r="M2" s="40"/>
      <c r="N2" s="40"/>
      <c r="O2" s="41"/>
      <c r="R2" s="1"/>
      <c r="X2" s="1"/>
    </row>
    <row r="3" spans="1:24" x14ac:dyDescent="0.2">
      <c r="F3" s="39" t="s">
        <v>163</v>
      </c>
      <c r="G3" s="40"/>
      <c r="H3" s="40"/>
      <c r="I3" s="40" t="s">
        <v>164</v>
      </c>
      <c r="J3" s="40"/>
      <c r="K3" s="40"/>
      <c r="L3" s="40"/>
      <c r="M3" s="40"/>
      <c r="N3" s="40"/>
      <c r="O3" s="41"/>
      <c r="R3" s="1"/>
      <c r="X3" s="1"/>
    </row>
    <row r="4" spans="1:24" x14ac:dyDescent="0.2">
      <c r="F4" s="39" t="s">
        <v>165</v>
      </c>
      <c r="G4" s="40"/>
      <c r="H4" s="40"/>
      <c r="I4" s="40" t="s">
        <v>154</v>
      </c>
      <c r="J4" s="40"/>
      <c r="K4" s="40"/>
      <c r="L4" s="40"/>
      <c r="M4" s="40"/>
      <c r="N4" s="40"/>
      <c r="O4" s="41"/>
      <c r="R4" s="1"/>
      <c r="X4" s="1"/>
    </row>
    <row r="5" spans="1:24" x14ac:dyDescent="0.2">
      <c r="E5" s="12"/>
      <c r="F5" s="39" t="s">
        <v>166</v>
      </c>
      <c r="G5" s="40"/>
      <c r="H5" s="40"/>
      <c r="I5" s="40" t="s">
        <v>155</v>
      </c>
      <c r="J5" s="40"/>
      <c r="K5" s="40"/>
      <c r="L5" s="40"/>
      <c r="M5" s="40"/>
      <c r="N5" s="40"/>
      <c r="O5" s="41"/>
      <c r="Q5" s="1"/>
    </row>
    <row r="6" spans="1:24" x14ac:dyDescent="0.2">
      <c r="E6" s="12"/>
      <c r="F6" s="39" t="s">
        <v>156</v>
      </c>
      <c r="G6" s="40"/>
      <c r="H6" s="40"/>
      <c r="I6" s="40" t="s">
        <v>157</v>
      </c>
      <c r="J6" s="40"/>
      <c r="K6" s="40"/>
      <c r="L6" s="40"/>
      <c r="M6" s="40"/>
      <c r="N6" s="40"/>
      <c r="O6" s="41"/>
      <c r="Q6" s="1"/>
      <c r="V6" s="6" t="s">
        <v>140</v>
      </c>
      <c r="W6" s="29">
        <f>(B15-1500)/constant</f>
        <v>5.6534254461715605</v>
      </c>
    </row>
    <row r="7" spans="1:24" x14ac:dyDescent="0.2">
      <c r="E7" s="12"/>
      <c r="F7" s="39" t="s">
        <v>158</v>
      </c>
      <c r="G7" s="40"/>
      <c r="H7" s="40"/>
      <c r="I7" s="40" t="s">
        <v>167</v>
      </c>
      <c r="J7" s="40"/>
      <c r="K7" s="40"/>
      <c r="L7" s="40"/>
      <c r="M7" s="40"/>
      <c r="N7" s="40"/>
      <c r="O7" s="41"/>
      <c r="Q7" s="1"/>
      <c r="V7" s="6" t="s">
        <v>141</v>
      </c>
      <c r="W7" s="29">
        <f>B17/constant</f>
        <v>0.69660333909038574</v>
      </c>
    </row>
    <row r="8" spans="1:24" x14ac:dyDescent="0.2">
      <c r="E8" s="12"/>
      <c r="F8" s="39" t="s">
        <v>168</v>
      </c>
      <c r="G8" s="40"/>
      <c r="H8" s="40"/>
      <c r="I8" s="40" t="s">
        <v>159</v>
      </c>
      <c r="J8" s="40"/>
      <c r="K8" s="40"/>
      <c r="L8" s="40"/>
      <c r="M8" s="40"/>
      <c r="N8" s="40"/>
      <c r="O8" s="41"/>
      <c r="Q8" s="1"/>
      <c r="V8" s="6" t="s">
        <v>142</v>
      </c>
      <c r="W8" s="29">
        <f>SUM(V21:V120)</f>
        <v>1.476074849543272E-2</v>
      </c>
    </row>
    <row r="9" spans="1:24" x14ac:dyDescent="0.2">
      <c r="E9" s="12"/>
      <c r="F9" s="42" t="s">
        <v>169</v>
      </c>
      <c r="G9" s="43"/>
      <c r="H9" s="43"/>
      <c r="I9" s="43" t="s">
        <v>160</v>
      </c>
      <c r="J9" s="43"/>
      <c r="K9" s="43"/>
      <c r="L9" s="43"/>
      <c r="M9" s="43"/>
      <c r="N9" s="43"/>
      <c r="O9" s="44"/>
      <c r="Q9" s="1"/>
      <c r="V9" s="6" t="s">
        <v>143</v>
      </c>
      <c r="W9" s="29">
        <f>SUM(W21:W120)</f>
        <v>-0.15118040420060491</v>
      </c>
    </row>
    <row r="10" spans="1:24" x14ac:dyDescent="0.2">
      <c r="E10" s="12"/>
      <c r="Q10" s="1"/>
      <c r="V10" s="6" t="s">
        <v>22</v>
      </c>
      <c r="W10" s="27">
        <f>SQRT(1/(1/$W$7^2-W9))</f>
        <v>0.67237661369728308</v>
      </c>
    </row>
    <row r="11" spans="1:24" x14ac:dyDescent="0.2">
      <c r="E11" s="12"/>
      <c r="Q11" s="1"/>
      <c r="V11" s="6" t="s">
        <v>23</v>
      </c>
      <c r="W11" s="27">
        <f>W10^2*W8+$W$6</f>
        <v>5.6600986375442437</v>
      </c>
    </row>
    <row r="12" spans="1:24" x14ac:dyDescent="0.2">
      <c r="E12" s="12"/>
      <c r="F12" s="25" t="s">
        <v>172</v>
      </c>
      <c r="Q12" s="1"/>
      <c r="V12" s="6" t="s">
        <v>24</v>
      </c>
      <c r="W12" s="30">
        <f>W11*constant+1500</f>
        <v>2483.1591333414353</v>
      </c>
    </row>
    <row r="13" spans="1:24" x14ac:dyDescent="0.2">
      <c r="E13" s="12"/>
      <c r="Q13" s="1"/>
      <c r="V13" s="6" t="s">
        <v>25</v>
      </c>
      <c r="W13" s="30">
        <f>W10*constant</f>
        <v>116.79181779921807</v>
      </c>
    </row>
    <row r="14" spans="1:24" x14ac:dyDescent="0.2">
      <c r="Q14" s="1"/>
      <c r="V14" s="6" t="s">
        <v>136</v>
      </c>
      <c r="W14" s="31">
        <f>ROUND(W12,0)</f>
        <v>2483</v>
      </c>
    </row>
    <row r="15" spans="1:24" x14ac:dyDescent="0.2">
      <c r="A15" s="13" t="s">
        <v>29</v>
      </c>
      <c r="B15">
        <f>InputOutput!B14</f>
        <v>2482</v>
      </c>
      <c r="Q15" s="1"/>
      <c r="V15" s="6" t="s">
        <v>137</v>
      </c>
      <c r="W15" s="31">
        <f>ROUND(W13,0)</f>
        <v>117</v>
      </c>
    </row>
    <row r="16" spans="1:24" x14ac:dyDescent="0.2">
      <c r="A16" s="13" t="s">
        <v>30</v>
      </c>
      <c r="B16">
        <f>InputOutput!B15</f>
        <v>121</v>
      </c>
      <c r="Q16" s="1"/>
    </row>
    <row r="17" spans="1:24" x14ac:dyDescent="0.2">
      <c r="A17" s="13" t="s">
        <v>133</v>
      </c>
      <c r="B17" s="24">
        <f>IF(B16&lt;=120,ROUND(MAX(30,SQRT(B16^2+25^2)),8),B16)</f>
        <v>121</v>
      </c>
      <c r="Q17" s="1"/>
    </row>
    <row r="18" spans="1:24" x14ac:dyDescent="0.2">
      <c r="A18" s="13" t="s">
        <v>132</v>
      </c>
      <c r="B18" s="17">
        <f>ROUND(400/LN(10),1)</f>
        <v>173.7</v>
      </c>
      <c r="Q18" s="1"/>
    </row>
    <row r="19" spans="1:24" x14ac:dyDescent="0.2">
      <c r="I19" s="2" t="s">
        <v>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4" x14ac:dyDescent="0.2">
      <c r="A20" s="13" t="s">
        <v>31</v>
      </c>
      <c r="B20" s="5" t="s">
        <v>1</v>
      </c>
      <c r="C20" s="5" t="s">
        <v>2</v>
      </c>
      <c r="D20" s="5" t="s">
        <v>3</v>
      </c>
      <c r="E20" s="5" t="s">
        <v>144</v>
      </c>
      <c r="F20" s="6" t="s">
        <v>4</v>
      </c>
      <c r="G20" s="6" t="s">
        <v>5</v>
      </c>
      <c r="H20" s="6" t="s">
        <v>6</v>
      </c>
      <c r="I20" s="6" t="s">
        <v>7</v>
      </c>
      <c r="J20" s="6" t="s">
        <v>8</v>
      </c>
      <c r="K20" s="6" t="s">
        <v>9</v>
      </c>
      <c r="L20" s="6" t="s">
        <v>10</v>
      </c>
      <c r="M20" s="6" t="s">
        <v>11</v>
      </c>
      <c r="N20" s="6" t="s">
        <v>12</v>
      </c>
      <c r="O20" s="6" t="s">
        <v>13</v>
      </c>
      <c r="P20" s="6" t="s">
        <v>14</v>
      </c>
      <c r="Q20" s="6" t="s">
        <v>15</v>
      </c>
      <c r="R20" s="6" t="s">
        <v>16</v>
      </c>
      <c r="S20" s="6" t="s">
        <v>17</v>
      </c>
      <c r="T20" s="6" t="s">
        <v>18</v>
      </c>
      <c r="U20" s="6" t="s">
        <v>19</v>
      </c>
      <c r="V20" s="6" t="s">
        <v>20</v>
      </c>
      <c r="W20" s="6" t="s">
        <v>21</v>
      </c>
    </row>
    <row r="21" spans="1:24" x14ac:dyDescent="0.2">
      <c r="A21" t="s">
        <v>33</v>
      </c>
      <c r="B21" s="18">
        <f>IF(InputOutput!B21&lt;&gt;"",InputOutput!B21,"")</f>
        <v>2482</v>
      </c>
      <c r="C21" s="19">
        <f>IF(InputOutput!C21&lt;&gt;"",InputOutput!C21,"")</f>
        <v>59</v>
      </c>
      <c r="D21" s="20">
        <f>IF(InputOutput!D21&lt;&gt;"",InputOutput!D21,"")</f>
        <v>0.5</v>
      </c>
      <c r="E21" s="26">
        <f>IF(ISNUMBER(B21),1,0)</f>
        <v>1</v>
      </c>
      <c r="F21" s="32">
        <f>IF(C21&lt;=120,ROUND(MAX(30,SQRT(C21^2+25^2)),8),C21)</f>
        <v>64.078077370000003</v>
      </c>
      <c r="G21" s="27">
        <f t="shared" ref="G21:G52" si="0">(B21-1500)/constant</f>
        <v>5.6534254461715605</v>
      </c>
      <c r="H21" s="27">
        <f t="shared" ref="H21:H52" si="1">F21/constant</f>
        <v>0.36890084841681064</v>
      </c>
      <c r="I21" s="27">
        <f>G$21+H$21</f>
        <v>6.0223262945883711</v>
      </c>
      <c r="J21" s="27">
        <f>G$21-H$21</f>
        <v>5.2845245977547499</v>
      </c>
      <c r="K21" s="28">
        <f>EXP($W$6)/(EXP($W$6)+EXP(1.0986+(1+0.17037)*($W$6+$I21)/2)+EXP($I21))</f>
        <v>8.1968087080783833E-2</v>
      </c>
      <c r="L21" s="28">
        <f>EXP($W$6)/(EXP($W$6)+EXP(1.0986+(1+0.17037)*($W$6+J21)/2)+EXP(J21))</f>
        <v>0.12460617701311655</v>
      </c>
      <c r="M21" s="28">
        <f t="shared" ref="M21:N23" si="2">EXP(1.0986+(1+0.17037)*($W$6+I21)/2)/(EXP($W$6)+EXP(1.0986+(1+0.17037)*($W$6+I21)/2)+EXP(I21))</f>
        <v>0.79949423845813061</v>
      </c>
      <c r="N21" s="28">
        <f t="shared" si="2"/>
        <v>0.78922940298581656</v>
      </c>
      <c r="O21" s="28">
        <f t="shared" ref="O21:P23" si="3">EXP(I21)/(EXP($W$6)+EXP(1.0986+(1+0.17037)*($W$6+I21)/2)+EXP(I21))</f>
        <v>0.11853767446108548</v>
      </c>
      <c r="P21" s="28">
        <f t="shared" si="3"/>
        <v>8.6164420001066819E-2</v>
      </c>
      <c r="Q21" s="28">
        <f>IF(D21=1, K21+L21, IF(D21=0.5, M21+N21, O21+P21))</f>
        <v>1.5887236414439472</v>
      </c>
      <c r="R21" s="27">
        <f t="shared" ref="R21:R22" si="4">L21+0.5*N21</f>
        <v>0.51922087850602483</v>
      </c>
      <c r="S21" s="27">
        <f t="shared" ref="S21:S22" si="5">K21+0.5*M21</f>
        <v>0.48171520630984915</v>
      </c>
      <c r="T21" s="27">
        <f t="shared" ref="T21:T22" si="6">L21+0.25*N21</f>
        <v>0.32191352775957072</v>
      </c>
      <c r="U21" s="27">
        <f t="shared" ref="U21:U22" si="7">K21+0.25*M21</f>
        <v>0.28184164669531647</v>
      </c>
      <c r="V21" s="27">
        <f>IF(E21=1,IF(D21=1, (L21*(1-R21)+K21*(1-S21))/Q21,IF(D21=0.5, (N21*(0.5-R21)+M21*(0.5-S21))/Q21,(P21*(0-R21)+O21*(0-S21))/Q21)),"")</f>
        <v>-3.468792476713142E-4</v>
      </c>
      <c r="W21" s="27">
        <f>IF(E21=1,IF(D21=1,((L21*(1-T21+2*R21*(R21-1))+K21*(1-U21+2*S21*(S21-1)))/Q21)-(V21^2),IF(D21=0.5,((N21*(0.25-T21+2*R21*(R21-0.5))+M21*(0.25-U21+2*S21*(S21-0.5)))/Q21)-(V21^2),((P21*(0-T21+2*R21*(R21-0))+O21*(0-U21+2*S21*(S21-0)))/Q21)-(V21^2))),"")</f>
        <v>-5.0697825919802826E-2</v>
      </c>
    </row>
    <row r="22" spans="1:24" x14ac:dyDescent="0.2">
      <c r="A22" t="s">
        <v>34</v>
      </c>
      <c r="B22" s="21">
        <f>IF(InputOutput!B22&lt;&gt;"",InputOutput!B22,"")</f>
        <v>2514</v>
      </c>
      <c r="C22" s="22">
        <f>IF(InputOutput!C22&lt;&gt;"",InputOutput!C22,"")</f>
        <v>56</v>
      </c>
      <c r="D22" s="23">
        <f>IF(InputOutput!D22&lt;&gt;"",InputOutput!D22,"")</f>
        <v>0.5</v>
      </c>
      <c r="E22" s="26">
        <f t="shared" ref="E22:E23" si="8">IF(ISNUMBER(B22),1,0)</f>
        <v>1</v>
      </c>
      <c r="F22" s="32">
        <f>IF(C22&lt;=120,ROUND(MAX(30,SQRT(C22^2+25^2)),8),C22)</f>
        <v>61.326992429999997</v>
      </c>
      <c r="G22" s="27">
        <f t="shared" si="0"/>
        <v>5.8376511226252159</v>
      </c>
      <c r="H22" s="27">
        <f t="shared" si="1"/>
        <v>0.35306270829015546</v>
      </c>
      <c r="I22" s="27">
        <f t="shared" ref="I22" si="9">G22+H22</f>
        <v>6.1907138309153718</v>
      </c>
      <c r="J22" s="27">
        <f t="shared" ref="J22" si="10">G22-H22</f>
        <v>5.4845884143350601</v>
      </c>
      <c r="K22" s="28">
        <f>EXP($W$6)/(EXP($W$6)+EXP(1.0986+(1+0.17037)*($W$6+$I22)/2)+EXP($I22))</f>
        <v>7.4210707818782334E-2</v>
      </c>
      <c r="L22" s="28">
        <f>EXP($W$6)/(EXP($W$6)+EXP(1.0986+(1+0.17037)*($W$6+J22)/2)+EXP(J22))</f>
        <v>0.11154349459786822</v>
      </c>
      <c r="M22" s="28">
        <f t="shared" si="2"/>
        <v>0.79878805414451071</v>
      </c>
      <c r="N22" s="28">
        <f t="shared" si="2"/>
        <v>0.7942416783331383</v>
      </c>
      <c r="O22" s="28">
        <f t="shared" si="3"/>
        <v>0.12700123803670696</v>
      </c>
      <c r="P22" s="28">
        <f t="shared" si="3"/>
        <v>9.4214827068993548E-2</v>
      </c>
      <c r="Q22" s="28">
        <f>IF(D22=1, K22+L22, IF(D22=0.5, M22+N22, O22+P22))</f>
        <v>1.593029732477649</v>
      </c>
      <c r="R22" s="27">
        <f t="shared" si="4"/>
        <v>0.50866433376443743</v>
      </c>
      <c r="S22" s="27">
        <f t="shared" si="5"/>
        <v>0.47360473489103772</v>
      </c>
      <c r="T22" s="27">
        <f t="shared" si="6"/>
        <v>0.3101039141811528</v>
      </c>
      <c r="U22" s="27">
        <f t="shared" si="7"/>
        <v>0.27390772135491004</v>
      </c>
      <c r="V22" s="27">
        <f t="shared" ref="V22" si="11">IF(E22=1,IF(D22=1, (L22*(1-R22)+K22*(1-S22))/Q22,IF(D22=0.5, (N22*(0.5-R22)+M22*(0.5-S22))/Q22,(P22*(0-R22)+O22*(0-S22))/Q22)),"")</f>
        <v>8.915494277826036E-3</v>
      </c>
      <c r="W22" s="27">
        <f t="shared" ref="W22" si="12">IF(E22=1,IF(D22=1,((L22*(1-T22+2*R22*(R22-1))+K22*(1-U22+2*S22*(S22-1)))/Q22)-(V22^2),IF(D22=0.5,((N22*(0.25-T22+2*R22*(R22-0.5))+M22*(0.25-U22+2*S22*(S22-0.5)))/Q22)-(V22^2),((P22*(0-T22+2*R22*(R22-0))+O22*(0-U22+2*S22*(S22-0)))/Q22)-(V22^2))),"")</f>
        <v>-5.0175592798395084E-2</v>
      </c>
    </row>
    <row r="23" spans="1:24" x14ac:dyDescent="0.2">
      <c r="A23" t="s">
        <v>35</v>
      </c>
      <c r="B23" s="21">
        <f>IF(InputOutput!B23&lt;&gt;"",InputOutput!B23,"")</f>
        <v>2505</v>
      </c>
      <c r="C23" s="22">
        <f>IF(InputOutput!C23&lt;&gt;"",InputOutput!C23,"")</f>
        <v>70</v>
      </c>
      <c r="D23" s="23">
        <f>IF(InputOutput!D23&lt;&gt;"",InputOutput!D23,"")</f>
        <v>0.5</v>
      </c>
      <c r="E23" s="26">
        <f t="shared" si="8"/>
        <v>1</v>
      </c>
      <c r="F23" s="28">
        <f>IF(C23&lt;=120,ROUND(MAX(30,SQRT(C23^2+25^2)),8),C23)</f>
        <v>74.330343740000004</v>
      </c>
      <c r="G23" s="27">
        <f t="shared" si="0"/>
        <v>5.7858376511226259</v>
      </c>
      <c r="H23" s="27">
        <f t="shared" si="1"/>
        <v>0.42792368301669548</v>
      </c>
      <c r="I23" s="27">
        <f t="shared" ref="I23" si="13">G23+H23</f>
        <v>6.2137613341393214</v>
      </c>
      <c r="J23" s="27">
        <f t="shared" ref="J23" si="14">G23-H23</f>
        <v>5.3579139681059305</v>
      </c>
      <c r="K23" s="28">
        <f>EXP($W$6)/(EXP($W$6)+EXP(1.0986+(1+0.17037)*($W$6+$I23)/2)+EXP($I23))</f>
        <v>7.320001128990998E-2</v>
      </c>
      <c r="L23" s="28">
        <f>EXP($W$6)/(EXP($W$6)+EXP(1.0986+(1+0.17037)*($W$6+J23)/2)+EXP(J23))</f>
        <v>0.11967620436808457</v>
      </c>
      <c r="M23" s="28">
        <f t="shared" si="2"/>
        <v>0.79860769090365225</v>
      </c>
      <c r="N23" s="28">
        <f t="shared" si="2"/>
        <v>0.79126664364277954</v>
      </c>
      <c r="O23" s="28">
        <f t="shared" si="3"/>
        <v>0.12819229780643779</v>
      </c>
      <c r="P23" s="28">
        <f t="shared" si="3"/>
        <v>8.9057151989135955E-2</v>
      </c>
      <c r="Q23" s="28">
        <f>IF(D23=1, K23+L23, IF(D23=0.5, M23+N23, O23+P23))</f>
        <v>1.5898743345464319</v>
      </c>
      <c r="R23" s="27">
        <f t="shared" ref="R23" si="15">L23+0.5*N23</f>
        <v>0.51530952618947434</v>
      </c>
      <c r="S23" s="27">
        <f t="shared" ref="S23" si="16">K23+0.5*M23</f>
        <v>0.47250385674173612</v>
      </c>
      <c r="T23" s="27">
        <f t="shared" ref="T23" si="17">L23+0.25*N23</f>
        <v>0.31749286527877946</v>
      </c>
      <c r="U23" s="27">
        <f t="shared" ref="U23" si="18">K23+0.25*M23</f>
        <v>0.27285193401582303</v>
      </c>
      <c r="V23" s="27">
        <f t="shared" ref="V23" si="19">IF(E23=1,IF(D23=1, (L23*(1-R23)+K23*(1-S23))/Q23,IF(D23=0.5, (N23*(0.5-R23)+M23*(0.5-S23))/Q23,(P23*(0-R23)+O23*(0-S23))/Q23)),"")</f>
        <v>6.1921334652779983E-3</v>
      </c>
      <c r="W23" s="27">
        <f t="shared" ref="W23" si="20">IF(E23=1,IF(D23=1,((L23*(1-T23+2*R23*(R23-1))+K23*(1-U23+2*S23*(S23-1)))/Q23)-(V23^2),IF(D23=0.5,((N23*(0.25-T23+2*R23*(R23-0.5))+M23*(0.25-U23+2*S23*(S23-0.5)))/Q23)-(V23^2),((P23*(0-T23+2*R23*(R23-0))+O23*(0-U23+2*S23*(S23-0)))/Q23)-(V23^2))),"")</f>
        <v>-5.0306985482407009E-2</v>
      </c>
    </row>
    <row r="24" spans="1:24" x14ac:dyDescent="0.2">
      <c r="A24" t="s">
        <v>36</v>
      </c>
      <c r="B24" s="14" t="str">
        <f>IF(InputOutput!B24&lt;&gt;"",InputOutput!B24,"")</f>
        <v/>
      </c>
      <c r="C24" s="15" t="str">
        <f>IF(InputOutput!C24&lt;&gt;"",InputOutput!C24,"")</f>
        <v/>
      </c>
      <c r="D24" s="16" t="str">
        <f>IF(InputOutput!D24&lt;&gt;"",InputOutput!D24,"")</f>
        <v/>
      </c>
      <c r="E24" s="26">
        <f t="shared" ref="E24:E87" si="21">IF(ISNUMBER(B24),1,0)</f>
        <v>0</v>
      </c>
      <c r="F24" s="28" t="str">
        <f t="shared" ref="F24:F87" si="22">IF(C24&lt;=120,ROUND(MAX(30,SQRT(C24^2+25^2)),8),C24)</f>
        <v/>
      </c>
      <c r="G24" s="27" t="e">
        <f t="shared" si="0"/>
        <v>#VALUE!</v>
      </c>
      <c r="H24" s="27" t="e">
        <f t="shared" si="1"/>
        <v>#VALUE!</v>
      </c>
      <c r="I24" s="27" t="e">
        <f t="shared" ref="I24:I87" si="23">G24+H24</f>
        <v>#VALUE!</v>
      </c>
      <c r="J24" s="27" t="e">
        <f t="shared" ref="J24:J87" si="24">G24-H24</f>
        <v>#VALUE!</v>
      </c>
      <c r="K24" s="28" t="e">
        <f t="shared" ref="K24:K87" si="25">EXP($W$6)/(EXP($W$6)+EXP(1.0986+(1+0.17037)*($W$6+$I24)/2)+EXP($I24))</f>
        <v>#VALUE!</v>
      </c>
      <c r="L24" s="28" t="e">
        <f t="shared" ref="L24:L87" si="26">EXP($W$6)/(EXP($W$6)+EXP(1.0986+(1+0.17037)*($W$6+J24)/2)+EXP(J24))</f>
        <v>#VALUE!</v>
      </c>
      <c r="M24" s="28" t="e">
        <f t="shared" ref="M24:M87" si="27">EXP(1.0986+(1+0.17037)*($W$6+I24)/2)/(EXP($W$6)+EXP(1.0986+(1+0.17037)*($W$6+I24)/2)+EXP(I24))</f>
        <v>#VALUE!</v>
      </c>
      <c r="N24" s="28" t="e">
        <f t="shared" ref="N24:N87" si="28">EXP(1.0986+(1+0.17037)*($W$6+J24)/2)/(EXP($W$6)+EXP(1.0986+(1+0.17037)*($W$6+J24)/2)+EXP(J24))</f>
        <v>#VALUE!</v>
      </c>
      <c r="O24" s="28" t="e">
        <f t="shared" ref="O24:O87" si="29">EXP(I24)/(EXP($W$6)+EXP(1.0986+(1+0.17037)*($W$6+I24)/2)+EXP(I24))</f>
        <v>#VALUE!</v>
      </c>
      <c r="P24" s="28" t="e">
        <f t="shared" ref="P24:P87" si="30">EXP(J24)/(EXP($W$6)+EXP(1.0986+(1+0.17037)*($W$6+J24)/2)+EXP(J24))</f>
        <v>#VALUE!</v>
      </c>
      <c r="Q24" s="28" t="e">
        <f t="shared" ref="Q24:Q87" si="31">IF(D24=1, K24+L24, IF(D24=0.5, M24+N24, O24+P24))</f>
        <v>#VALUE!</v>
      </c>
      <c r="R24" s="27" t="e">
        <f t="shared" ref="R24:R87" si="32">L24+0.5*N24</f>
        <v>#VALUE!</v>
      </c>
      <c r="S24" s="27" t="e">
        <f t="shared" ref="S24:S87" si="33">K24+0.5*M24</f>
        <v>#VALUE!</v>
      </c>
      <c r="T24" s="27" t="e">
        <f t="shared" ref="T24:T87" si="34">L24+0.25*N24</f>
        <v>#VALUE!</v>
      </c>
      <c r="U24" s="27" t="e">
        <f t="shared" ref="U24:U87" si="35">K24+0.25*M24</f>
        <v>#VALUE!</v>
      </c>
      <c r="V24" s="27" t="str">
        <f t="shared" ref="V24:V87" si="36">IF(E24=1,IF(D24=1, (L24*(1-R24)+K24*(1-S24))/Q24,IF(D24=0.5, (N24*(0.5-R24)+M24*(0.5-S24))/Q24,(P24*(0-R24)+O24*(0-S24))/Q24)),"")</f>
        <v/>
      </c>
      <c r="W24" s="27" t="str">
        <f t="shared" ref="W24:W87" si="37">IF(E24=1,IF(D24=1,((L24*(1-T24+2*R24*(R24-1))+K24*(1-U24+2*S24*(S24-1)))/Q24)-(V24^2),IF(D24=0.5,((N24*(0.25-T24+2*R24*(R24-0.5))+M24*(0.25-U24+2*S24*(S24-0.5)))/Q24)-(V24^2),((P24*(0-T24+2*R24*(R24-0))+O24*(0-U24+2*S24*(S24-0)))/Q24)-(V24^2))),"")</f>
        <v/>
      </c>
    </row>
    <row r="25" spans="1:24" x14ac:dyDescent="0.2">
      <c r="A25" t="s">
        <v>37</v>
      </c>
      <c r="B25" s="14" t="str">
        <f>IF(InputOutput!B25&lt;&gt;"",InputOutput!B25,"")</f>
        <v/>
      </c>
      <c r="C25" s="15" t="str">
        <f>IF(InputOutput!C25&lt;&gt;"",InputOutput!C25,"")</f>
        <v/>
      </c>
      <c r="D25" s="16" t="str">
        <f>IF(InputOutput!D25&lt;&gt;"",InputOutput!D25,"")</f>
        <v/>
      </c>
      <c r="E25" s="26">
        <f t="shared" si="21"/>
        <v>0</v>
      </c>
      <c r="F25" s="28" t="str">
        <f t="shared" si="22"/>
        <v/>
      </c>
      <c r="G25" s="27" t="e">
        <f t="shared" si="0"/>
        <v>#VALUE!</v>
      </c>
      <c r="H25" s="27" t="e">
        <f t="shared" si="1"/>
        <v>#VALUE!</v>
      </c>
      <c r="I25" s="27" t="e">
        <f t="shared" si="23"/>
        <v>#VALUE!</v>
      </c>
      <c r="J25" s="27" t="e">
        <f t="shared" si="24"/>
        <v>#VALUE!</v>
      </c>
      <c r="K25" s="28" t="e">
        <f t="shared" si="25"/>
        <v>#VALUE!</v>
      </c>
      <c r="L25" s="28" t="e">
        <f t="shared" si="26"/>
        <v>#VALUE!</v>
      </c>
      <c r="M25" s="28" t="e">
        <f t="shared" si="27"/>
        <v>#VALUE!</v>
      </c>
      <c r="N25" s="28" t="e">
        <f t="shared" si="28"/>
        <v>#VALUE!</v>
      </c>
      <c r="O25" s="28" t="e">
        <f t="shared" si="29"/>
        <v>#VALUE!</v>
      </c>
      <c r="P25" s="28" t="e">
        <f t="shared" si="30"/>
        <v>#VALUE!</v>
      </c>
      <c r="Q25" s="28" t="e">
        <f t="shared" si="31"/>
        <v>#VALUE!</v>
      </c>
      <c r="R25" s="27" t="e">
        <f t="shared" si="32"/>
        <v>#VALUE!</v>
      </c>
      <c r="S25" s="27" t="e">
        <f t="shared" si="33"/>
        <v>#VALUE!</v>
      </c>
      <c r="T25" s="27" t="e">
        <f t="shared" si="34"/>
        <v>#VALUE!</v>
      </c>
      <c r="U25" s="27" t="e">
        <f t="shared" si="35"/>
        <v>#VALUE!</v>
      </c>
      <c r="V25" s="27" t="str">
        <f t="shared" si="36"/>
        <v/>
      </c>
      <c r="W25" s="27" t="str">
        <f t="shared" si="37"/>
        <v/>
      </c>
    </row>
    <row r="26" spans="1:24" x14ac:dyDescent="0.2">
      <c r="A26" t="s">
        <v>38</v>
      </c>
      <c r="B26" s="14" t="str">
        <f>IF(InputOutput!B26&lt;&gt;"",InputOutput!B26,"")</f>
        <v/>
      </c>
      <c r="C26" s="15" t="str">
        <f>IF(InputOutput!C26&lt;&gt;"",InputOutput!C26,"")</f>
        <v/>
      </c>
      <c r="D26" s="16" t="str">
        <f>IF(InputOutput!D26&lt;&gt;"",InputOutput!D26,"")</f>
        <v/>
      </c>
      <c r="E26" s="26">
        <f t="shared" si="21"/>
        <v>0</v>
      </c>
      <c r="F26" s="28" t="str">
        <f t="shared" si="22"/>
        <v/>
      </c>
      <c r="G26" s="27" t="e">
        <f t="shared" si="0"/>
        <v>#VALUE!</v>
      </c>
      <c r="H26" s="27" t="e">
        <f t="shared" si="1"/>
        <v>#VALUE!</v>
      </c>
      <c r="I26" s="27" t="e">
        <f t="shared" si="23"/>
        <v>#VALUE!</v>
      </c>
      <c r="J26" s="27" t="e">
        <f t="shared" si="24"/>
        <v>#VALUE!</v>
      </c>
      <c r="K26" s="28" t="e">
        <f t="shared" si="25"/>
        <v>#VALUE!</v>
      </c>
      <c r="L26" s="28" t="e">
        <f t="shared" si="26"/>
        <v>#VALUE!</v>
      </c>
      <c r="M26" s="28" t="e">
        <f t="shared" si="27"/>
        <v>#VALUE!</v>
      </c>
      <c r="N26" s="28" t="e">
        <f t="shared" si="28"/>
        <v>#VALUE!</v>
      </c>
      <c r="O26" s="28" t="e">
        <f t="shared" si="29"/>
        <v>#VALUE!</v>
      </c>
      <c r="P26" s="28" t="e">
        <f t="shared" si="30"/>
        <v>#VALUE!</v>
      </c>
      <c r="Q26" s="28" t="e">
        <f t="shared" si="31"/>
        <v>#VALUE!</v>
      </c>
      <c r="R26" s="27" t="e">
        <f t="shared" si="32"/>
        <v>#VALUE!</v>
      </c>
      <c r="S26" s="27" t="e">
        <f t="shared" si="33"/>
        <v>#VALUE!</v>
      </c>
      <c r="T26" s="27" t="e">
        <f t="shared" si="34"/>
        <v>#VALUE!</v>
      </c>
      <c r="U26" s="27" t="e">
        <f t="shared" si="35"/>
        <v>#VALUE!</v>
      </c>
      <c r="V26" s="27" t="str">
        <f t="shared" si="36"/>
        <v/>
      </c>
      <c r="W26" s="27" t="str">
        <f t="shared" si="37"/>
        <v/>
      </c>
    </row>
    <row r="27" spans="1:24" x14ac:dyDescent="0.2">
      <c r="A27" t="s">
        <v>39</v>
      </c>
      <c r="B27" s="14" t="str">
        <f>IF(InputOutput!B27&lt;&gt;"",InputOutput!B27,"")</f>
        <v/>
      </c>
      <c r="C27" s="15" t="str">
        <f>IF(InputOutput!C27&lt;&gt;"",InputOutput!C27,"")</f>
        <v/>
      </c>
      <c r="D27" s="16" t="str">
        <f>IF(InputOutput!D27&lt;&gt;"",InputOutput!D27,"")</f>
        <v/>
      </c>
      <c r="E27" s="26">
        <f t="shared" si="21"/>
        <v>0</v>
      </c>
      <c r="F27" s="28" t="str">
        <f t="shared" si="22"/>
        <v/>
      </c>
      <c r="G27" s="27" t="e">
        <f t="shared" si="0"/>
        <v>#VALUE!</v>
      </c>
      <c r="H27" s="27" t="e">
        <f t="shared" si="1"/>
        <v>#VALUE!</v>
      </c>
      <c r="I27" s="27" t="e">
        <f t="shared" si="23"/>
        <v>#VALUE!</v>
      </c>
      <c r="J27" s="27" t="e">
        <f t="shared" si="24"/>
        <v>#VALUE!</v>
      </c>
      <c r="K27" s="28" t="e">
        <f t="shared" si="25"/>
        <v>#VALUE!</v>
      </c>
      <c r="L27" s="28" t="e">
        <f t="shared" si="26"/>
        <v>#VALUE!</v>
      </c>
      <c r="M27" s="28" t="e">
        <f t="shared" si="27"/>
        <v>#VALUE!</v>
      </c>
      <c r="N27" s="28" t="e">
        <f t="shared" si="28"/>
        <v>#VALUE!</v>
      </c>
      <c r="O27" s="28" t="e">
        <f t="shared" si="29"/>
        <v>#VALUE!</v>
      </c>
      <c r="P27" s="28" t="e">
        <f t="shared" si="30"/>
        <v>#VALUE!</v>
      </c>
      <c r="Q27" s="28" t="e">
        <f t="shared" si="31"/>
        <v>#VALUE!</v>
      </c>
      <c r="R27" s="27" t="e">
        <f t="shared" si="32"/>
        <v>#VALUE!</v>
      </c>
      <c r="S27" s="27" t="e">
        <f t="shared" si="33"/>
        <v>#VALUE!</v>
      </c>
      <c r="T27" s="27" t="e">
        <f t="shared" si="34"/>
        <v>#VALUE!</v>
      </c>
      <c r="U27" s="27" t="e">
        <f t="shared" si="35"/>
        <v>#VALUE!</v>
      </c>
      <c r="V27" s="27" t="str">
        <f t="shared" si="36"/>
        <v/>
      </c>
      <c r="W27" s="27" t="str">
        <f t="shared" si="37"/>
        <v/>
      </c>
    </row>
    <row r="28" spans="1:24" x14ac:dyDescent="0.2">
      <c r="A28" t="s">
        <v>40</v>
      </c>
      <c r="B28" s="14" t="str">
        <f>IF(InputOutput!B28&lt;&gt;"",InputOutput!B28,"")</f>
        <v/>
      </c>
      <c r="C28" s="15" t="str">
        <f>IF(InputOutput!C28&lt;&gt;"",InputOutput!C28,"")</f>
        <v/>
      </c>
      <c r="D28" s="16" t="str">
        <f>IF(InputOutput!D28&lt;&gt;"",InputOutput!D28,"")</f>
        <v/>
      </c>
      <c r="E28" s="26">
        <f t="shared" si="21"/>
        <v>0</v>
      </c>
      <c r="F28" s="28" t="str">
        <f t="shared" si="22"/>
        <v/>
      </c>
      <c r="G28" s="27" t="e">
        <f t="shared" si="0"/>
        <v>#VALUE!</v>
      </c>
      <c r="H28" s="27" t="e">
        <f t="shared" si="1"/>
        <v>#VALUE!</v>
      </c>
      <c r="I28" s="27" t="e">
        <f t="shared" si="23"/>
        <v>#VALUE!</v>
      </c>
      <c r="J28" s="27" t="e">
        <f t="shared" si="24"/>
        <v>#VALUE!</v>
      </c>
      <c r="K28" s="28" t="e">
        <f t="shared" si="25"/>
        <v>#VALUE!</v>
      </c>
      <c r="L28" s="28" t="e">
        <f t="shared" si="26"/>
        <v>#VALUE!</v>
      </c>
      <c r="M28" s="28" t="e">
        <f t="shared" si="27"/>
        <v>#VALUE!</v>
      </c>
      <c r="N28" s="28" t="e">
        <f t="shared" si="28"/>
        <v>#VALUE!</v>
      </c>
      <c r="O28" s="28" t="e">
        <f t="shared" si="29"/>
        <v>#VALUE!</v>
      </c>
      <c r="P28" s="28" t="e">
        <f t="shared" si="30"/>
        <v>#VALUE!</v>
      </c>
      <c r="Q28" s="28" t="e">
        <f t="shared" si="31"/>
        <v>#VALUE!</v>
      </c>
      <c r="R28" s="27" t="e">
        <f t="shared" si="32"/>
        <v>#VALUE!</v>
      </c>
      <c r="S28" s="27" t="e">
        <f t="shared" si="33"/>
        <v>#VALUE!</v>
      </c>
      <c r="T28" s="27" t="e">
        <f t="shared" si="34"/>
        <v>#VALUE!</v>
      </c>
      <c r="U28" s="27" t="e">
        <f t="shared" si="35"/>
        <v>#VALUE!</v>
      </c>
      <c r="V28" s="27" t="str">
        <f t="shared" si="36"/>
        <v/>
      </c>
      <c r="W28" s="27" t="str">
        <f t="shared" si="37"/>
        <v/>
      </c>
    </row>
    <row r="29" spans="1:24" x14ac:dyDescent="0.2">
      <c r="A29" t="s">
        <v>41</v>
      </c>
      <c r="B29" s="14" t="str">
        <f>IF(InputOutput!B29&lt;&gt;"",InputOutput!B29,"")</f>
        <v/>
      </c>
      <c r="C29" s="15" t="str">
        <f>IF(InputOutput!C29&lt;&gt;"",InputOutput!C29,"")</f>
        <v/>
      </c>
      <c r="D29" s="16" t="str">
        <f>IF(InputOutput!D29&lt;&gt;"",InputOutput!D29,"")</f>
        <v/>
      </c>
      <c r="E29" s="26">
        <f t="shared" si="21"/>
        <v>0</v>
      </c>
      <c r="F29" s="28" t="str">
        <f t="shared" si="22"/>
        <v/>
      </c>
      <c r="G29" s="27" t="e">
        <f t="shared" si="0"/>
        <v>#VALUE!</v>
      </c>
      <c r="H29" s="27" t="e">
        <f t="shared" si="1"/>
        <v>#VALUE!</v>
      </c>
      <c r="I29" s="27" t="e">
        <f t="shared" si="23"/>
        <v>#VALUE!</v>
      </c>
      <c r="J29" s="27" t="e">
        <f t="shared" si="24"/>
        <v>#VALUE!</v>
      </c>
      <c r="K29" s="28" t="e">
        <f t="shared" si="25"/>
        <v>#VALUE!</v>
      </c>
      <c r="L29" s="28" t="e">
        <f t="shared" si="26"/>
        <v>#VALUE!</v>
      </c>
      <c r="M29" s="28" t="e">
        <f t="shared" si="27"/>
        <v>#VALUE!</v>
      </c>
      <c r="N29" s="28" t="e">
        <f t="shared" si="28"/>
        <v>#VALUE!</v>
      </c>
      <c r="O29" s="28" t="e">
        <f t="shared" si="29"/>
        <v>#VALUE!</v>
      </c>
      <c r="P29" s="28" t="e">
        <f t="shared" si="30"/>
        <v>#VALUE!</v>
      </c>
      <c r="Q29" s="28" t="e">
        <f t="shared" si="31"/>
        <v>#VALUE!</v>
      </c>
      <c r="R29" s="27" t="e">
        <f t="shared" si="32"/>
        <v>#VALUE!</v>
      </c>
      <c r="S29" s="27" t="e">
        <f t="shared" si="33"/>
        <v>#VALUE!</v>
      </c>
      <c r="T29" s="27" t="e">
        <f t="shared" si="34"/>
        <v>#VALUE!</v>
      </c>
      <c r="U29" s="27" t="e">
        <f t="shared" si="35"/>
        <v>#VALUE!</v>
      </c>
      <c r="V29" s="27" t="str">
        <f t="shared" si="36"/>
        <v/>
      </c>
      <c r="W29" s="27" t="str">
        <f t="shared" si="37"/>
        <v/>
      </c>
    </row>
    <row r="30" spans="1:24" x14ac:dyDescent="0.2">
      <c r="A30" t="s">
        <v>42</v>
      </c>
      <c r="B30" s="14" t="str">
        <f>IF(InputOutput!B30&lt;&gt;"",InputOutput!B30,"")</f>
        <v/>
      </c>
      <c r="C30" s="15" t="str">
        <f>IF(InputOutput!C30&lt;&gt;"",InputOutput!C30,"")</f>
        <v/>
      </c>
      <c r="D30" s="16" t="str">
        <f>IF(InputOutput!D30&lt;&gt;"",InputOutput!D30,"")</f>
        <v/>
      </c>
      <c r="E30" s="26">
        <f t="shared" si="21"/>
        <v>0</v>
      </c>
      <c r="F30" s="28" t="str">
        <f t="shared" si="22"/>
        <v/>
      </c>
      <c r="G30" s="27" t="e">
        <f t="shared" si="0"/>
        <v>#VALUE!</v>
      </c>
      <c r="H30" s="27" t="e">
        <f t="shared" si="1"/>
        <v>#VALUE!</v>
      </c>
      <c r="I30" s="27" t="e">
        <f t="shared" si="23"/>
        <v>#VALUE!</v>
      </c>
      <c r="J30" s="27" t="e">
        <f t="shared" si="24"/>
        <v>#VALUE!</v>
      </c>
      <c r="K30" s="28" t="e">
        <f t="shared" si="25"/>
        <v>#VALUE!</v>
      </c>
      <c r="L30" s="28" t="e">
        <f t="shared" si="26"/>
        <v>#VALUE!</v>
      </c>
      <c r="M30" s="28" t="e">
        <f t="shared" si="27"/>
        <v>#VALUE!</v>
      </c>
      <c r="N30" s="28" t="e">
        <f t="shared" si="28"/>
        <v>#VALUE!</v>
      </c>
      <c r="O30" s="28" t="e">
        <f t="shared" si="29"/>
        <v>#VALUE!</v>
      </c>
      <c r="P30" s="28" t="e">
        <f t="shared" si="30"/>
        <v>#VALUE!</v>
      </c>
      <c r="Q30" s="28" t="e">
        <f t="shared" si="31"/>
        <v>#VALUE!</v>
      </c>
      <c r="R30" s="27" t="e">
        <f t="shared" si="32"/>
        <v>#VALUE!</v>
      </c>
      <c r="S30" s="27" t="e">
        <f t="shared" si="33"/>
        <v>#VALUE!</v>
      </c>
      <c r="T30" s="27" t="e">
        <f t="shared" si="34"/>
        <v>#VALUE!</v>
      </c>
      <c r="U30" s="27" t="e">
        <f t="shared" si="35"/>
        <v>#VALUE!</v>
      </c>
      <c r="V30" s="27" t="str">
        <f t="shared" si="36"/>
        <v/>
      </c>
      <c r="W30" s="27" t="str">
        <f t="shared" si="37"/>
        <v/>
      </c>
    </row>
    <row r="31" spans="1:24" x14ac:dyDescent="0.2">
      <c r="A31" t="s">
        <v>43</v>
      </c>
      <c r="B31" s="14" t="str">
        <f>IF(InputOutput!B31&lt;&gt;"",InputOutput!B31,"")</f>
        <v/>
      </c>
      <c r="C31" s="15" t="str">
        <f>IF(InputOutput!C31&lt;&gt;"",InputOutput!C31,"")</f>
        <v/>
      </c>
      <c r="D31" s="16" t="str">
        <f>IF(InputOutput!D31&lt;&gt;"",InputOutput!D31,"")</f>
        <v/>
      </c>
      <c r="E31" s="26">
        <f t="shared" si="21"/>
        <v>0</v>
      </c>
      <c r="F31" s="28" t="str">
        <f t="shared" si="22"/>
        <v/>
      </c>
      <c r="G31" s="27" t="e">
        <f t="shared" si="0"/>
        <v>#VALUE!</v>
      </c>
      <c r="H31" s="27" t="e">
        <f t="shared" si="1"/>
        <v>#VALUE!</v>
      </c>
      <c r="I31" s="27" t="e">
        <f t="shared" si="23"/>
        <v>#VALUE!</v>
      </c>
      <c r="J31" s="27" t="e">
        <f t="shared" si="24"/>
        <v>#VALUE!</v>
      </c>
      <c r="K31" s="28" t="e">
        <f t="shared" si="25"/>
        <v>#VALUE!</v>
      </c>
      <c r="L31" s="28" t="e">
        <f t="shared" si="26"/>
        <v>#VALUE!</v>
      </c>
      <c r="M31" s="28" t="e">
        <f t="shared" si="27"/>
        <v>#VALUE!</v>
      </c>
      <c r="N31" s="28" t="e">
        <f t="shared" si="28"/>
        <v>#VALUE!</v>
      </c>
      <c r="O31" s="28" t="e">
        <f t="shared" si="29"/>
        <v>#VALUE!</v>
      </c>
      <c r="P31" s="28" t="e">
        <f t="shared" si="30"/>
        <v>#VALUE!</v>
      </c>
      <c r="Q31" s="28" t="e">
        <f t="shared" si="31"/>
        <v>#VALUE!</v>
      </c>
      <c r="R31" s="27" t="e">
        <f t="shared" si="32"/>
        <v>#VALUE!</v>
      </c>
      <c r="S31" s="27" t="e">
        <f t="shared" si="33"/>
        <v>#VALUE!</v>
      </c>
      <c r="T31" s="27" t="e">
        <f t="shared" si="34"/>
        <v>#VALUE!</v>
      </c>
      <c r="U31" s="27" t="e">
        <f t="shared" si="35"/>
        <v>#VALUE!</v>
      </c>
      <c r="V31" s="27" t="str">
        <f t="shared" si="36"/>
        <v/>
      </c>
      <c r="W31" s="27" t="str">
        <f t="shared" si="37"/>
        <v/>
      </c>
    </row>
    <row r="32" spans="1:24" x14ac:dyDescent="0.2">
      <c r="A32" t="s">
        <v>44</v>
      </c>
      <c r="B32" s="14" t="str">
        <f>IF(InputOutput!B32&lt;&gt;"",InputOutput!B32,"")</f>
        <v/>
      </c>
      <c r="C32" s="15" t="str">
        <f>IF(InputOutput!C32&lt;&gt;"",InputOutput!C32,"")</f>
        <v/>
      </c>
      <c r="D32" s="16" t="str">
        <f>IF(InputOutput!D32&lt;&gt;"",InputOutput!D32,"")</f>
        <v/>
      </c>
      <c r="E32" s="26">
        <f t="shared" si="21"/>
        <v>0</v>
      </c>
      <c r="F32" s="28" t="str">
        <f t="shared" si="22"/>
        <v/>
      </c>
      <c r="G32" s="27" t="e">
        <f t="shared" si="0"/>
        <v>#VALUE!</v>
      </c>
      <c r="H32" s="27" t="e">
        <f t="shared" si="1"/>
        <v>#VALUE!</v>
      </c>
      <c r="I32" s="27" t="e">
        <f t="shared" si="23"/>
        <v>#VALUE!</v>
      </c>
      <c r="J32" s="27" t="e">
        <f t="shared" si="24"/>
        <v>#VALUE!</v>
      </c>
      <c r="K32" s="28" t="e">
        <f t="shared" si="25"/>
        <v>#VALUE!</v>
      </c>
      <c r="L32" s="28" t="e">
        <f t="shared" si="26"/>
        <v>#VALUE!</v>
      </c>
      <c r="M32" s="28" t="e">
        <f t="shared" si="27"/>
        <v>#VALUE!</v>
      </c>
      <c r="N32" s="28" t="e">
        <f t="shared" si="28"/>
        <v>#VALUE!</v>
      </c>
      <c r="O32" s="28" t="e">
        <f t="shared" si="29"/>
        <v>#VALUE!</v>
      </c>
      <c r="P32" s="28" t="e">
        <f t="shared" si="30"/>
        <v>#VALUE!</v>
      </c>
      <c r="Q32" s="28" t="e">
        <f t="shared" si="31"/>
        <v>#VALUE!</v>
      </c>
      <c r="R32" s="27" t="e">
        <f t="shared" si="32"/>
        <v>#VALUE!</v>
      </c>
      <c r="S32" s="27" t="e">
        <f t="shared" si="33"/>
        <v>#VALUE!</v>
      </c>
      <c r="T32" s="27" t="e">
        <f t="shared" si="34"/>
        <v>#VALUE!</v>
      </c>
      <c r="U32" s="27" t="e">
        <f t="shared" si="35"/>
        <v>#VALUE!</v>
      </c>
      <c r="V32" s="27" t="str">
        <f t="shared" si="36"/>
        <v/>
      </c>
      <c r="W32" s="27" t="str">
        <f t="shared" si="37"/>
        <v/>
      </c>
      <c r="X32" s="7"/>
    </row>
    <row r="33" spans="1:24" x14ac:dyDescent="0.2">
      <c r="A33" t="s">
        <v>45</v>
      </c>
      <c r="B33" s="14" t="str">
        <f>IF(InputOutput!B33&lt;&gt;"",InputOutput!B33,"")</f>
        <v/>
      </c>
      <c r="C33" s="15" t="str">
        <f>IF(InputOutput!C33&lt;&gt;"",InputOutput!C33,"")</f>
        <v/>
      </c>
      <c r="D33" s="16" t="str">
        <f>IF(InputOutput!D33&lt;&gt;"",InputOutput!D33,"")</f>
        <v/>
      </c>
      <c r="E33" s="26">
        <f t="shared" si="21"/>
        <v>0</v>
      </c>
      <c r="F33" s="28" t="str">
        <f t="shared" si="22"/>
        <v/>
      </c>
      <c r="G33" s="27" t="e">
        <f t="shared" si="0"/>
        <v>#VALUE!</v>
      </c>
      <c r="H33" s="27" t="e">
        <f t="shared" si="1"/>
        <v>#VALUE!</v>
      </c>
      <c r="I33" s="27" t="e">
        <f t="shared" si="23"/>
        <v>#VALUE!</v>
      </c>
      <c r="J33" s="27" t="e">
        <f t="shared" si="24"/>
        <v>#VALUE!</v>
      </c>
      <c r="K33" s="28" t="e">
        <f t="shared" si="25"/>
        <v>#VALUE!</v>
      </c>
      <c r="L33" s="28" t="e">
        <f t="shared" si="26"/>
        <v>#VALUE!</v>
      </c>
      <c r="M33" s="28" t="e">
        <f t="shared" si="27"/>
        <v>#VALUE!</v>
      </c>
      <c r="N33" s="28" t="e">
        <f t="shared" si="28"/>
        <v>#VALUE!</v>
      </c>
      <c r="O33" s="28" t="e">
        <f t="shared" si="29"/>
        <v>#VALUE!</v>
      </c>
      <c r="P33" s="28" t="e">
        <f t="shared" si="30"/>
        <v>#VALUE!</v>
      </c>
      <c r="Q33" s="28" t="e">
        <f t="shared" si="31"/>
        <v>#VALUE!</v>
      </c>
      <c r="R33" s="27" t="e">
        <f t="shared" si="32"/>
        <v>#VALUE!</v>
      </c>
      <c r="S33" s="27" t="e">
        <f t="shared" si="33"/>
        <v>#VALUE!</v>
      </c>
      <c r="T33" s="27" t="e">
        <f t="shared" si="34"/>
        <v>#VALUE!</v>
      </c>
      <c r="U33" s="27" t="e">
        <f t="shared" si="35"/>
        <v>#VALUE!</v>
      </c>
      <c r="V33" s="27" t="str">
        <f t="shared" si="36"/>
        <v/>
      </c>
      <c r="W33" s="27" t="str">
        <f t="shared" si="37"/>
        <v/>
      </c>
      <c r="X33" s="7"/>
    </row>
    <row r="34" spans="1:24" x14ac:dyDescent="0.2">
      <c r="A34" t="s">
        <v>46</v>
      </c>
      <c r="B34" s="14" t="str">
        <f>IF(InputOutput!B34&lt;&gt;"",InputOutput!B34,"")</f>
        <v/>
      </c>
      <c r="C34" s="15" t="str">
        <f>IF(InputOutput!C34&lt;&gt;"",InputOutput!C34,"")</f>
        <v/>
      </c>
      <c r="D34" s="16" t="str">
        <f>IF(InputOutput!D34&lt;&gt;"",InputOutput!D34,"")</f>
        <v/>
      </c>
      <c r="E34" s="26">
        <f t="shared" si="21"/>
        <v>0</v>
      </c>
      <c r="F34" s="28" t="str">
        <f t="shared" si="22"/>
        <v/>
      </c>
      <c r="G34" s="27" t="e">
        <f t="shared" si="0"/>
        <v>#VALUE!</v>
      </c>
      <c r="H34" s="27" t="e">
        <f t="shared" si="1"/>
        <v>#VALUE!</v>
      </c>
      <c r="I34" s="27" t="e">
        <f t="shared" si="23"/>
        <v>#VALUE!</v>
      </c>
      <c r="J34" s="27" t="e">
        <f t="shared" si="24"/>
        <v>#VALUE!</v>
      </c>
      <c r="K34" s="28" t="e">
        <f t="shared" si="25"/>
        <v>#VALUE!</v>
      </c>
      <c r="L34" s="28" t="e">
        <f t="shared" si="26"/>
        <v>#VALUE!</v>
      </c>
      <c r="M34" s="28" t="e">
        <f t="shared" si="27"/>
        <v>#VALUE!</v>
      </c>
      <c r="N34" s="28" t="e">
        <f t="shared" si="28"/>
        <v>#VALUE!</v>
      </c>
      <c r="O34" s="28" t="e">
        <f t="shared" si="29"/>
        <v>#VALUE!</v>
      </c>
      <c r="P34" s="28" t="e">
        <f t="shared" si="30"/>
        <v>#VALUE!</v>
      </c>
      <c r="Q34" s="28" t="e">
        <f t="shared" si="31"/>
        <v>#VALUE!</v>
      </c>
      <c r="R34" s="27" t="e">
        <f t="shared" si="32"/>
        <v>#VALUE!</v>
      </c>
      <c r="S34" s="27" t="e">
        <f t="shared" si="33"/>
        <v>#VALUE!</v>
      </c>
      <c r="T34" s="27" t="e">
        <f t="shared" si="34"/>
        <v>#VALUE!</v>
      </c>
      <c r="U34" s="27" t="e">
        <f t="shared" si="35"/>
        <v>#VALUE!</v>
      </c>
      <c r="V34" s="27" t="str">
        <f t="shared" si="36"/>
        <v/>
      </c>
      <c r="W34" s="27" t="str">
        <f t="shared" si="37"/>
        <v/>
      </c>
      <c r="X34" s="7"/>
    </row>
    <row r="35" spans="1:24" x14ac:dyDescent="0.2">
      <c r="A35" t="s">
        <v>47</v>
      </c>
      <c r="B35" s="14" t="str">
        <f>IF(InputOutput!B35&lt;&gt;"",InputOutput!B35,"")</f>
        <v/>
      </c>
      <c r="C35" s="15" t="str">
        <f>IF(InputOutput!C35&lt;&gt;"",InputOutput!C35,"")</f>
        <v/>
      </c>
      <c r="D35" s="16" t="str">
        <f>IF(InputOutput!D35&lt;&gt;"",InputOutput!D35,"")</f>
        <v/>
      </c>
      <c r="E35" s="26">
        <f t="shared" si="21"/>
        <v>0</v>
      </c>
      <c r="F35" s="28" t="str">
        <f t="shared" si="22"/>
        <v/>
      </c>
      <c r="G35" s="27" t="e">
        <f t="shared" si="0"/>
        <v>#VALUE!</v>
      </c>
      <c r="H35" s="27" t="e">
        <f t="shared" si="1"/>
        <v>#VALUE!</v>
      </c>
      <c r="I35" s="27" t="e">
        <f t="shared" si="23"/>
        <v>#VALUE!</v>
      </c>
      <c r="J35" s="27" t="e">
        <f t="shared" si="24"/>
        <v>#VALUE!</v>
      </c>
      <c r="K35" s="28" t="e">
        <f t="shared" si="25"/>
        <v>#VALUE!</v>
      </c>
      <c r="L35" s="28" t="e">
        <f t="shared" si="26"/>
        <v>#VALUE!</v>
      </c>
      <c r="M35" s="28" t="e">
        <f t="shared" si="27"/>
        <v>#VALUE!</v>
      </c>
      <c r="N35" s="28" t="e">
        <f t="shared" si="28"/>
        <v>#VALUE!</v>
      </c>
      <c r="O35" s="28" t="e">
        <f t="shared" si="29"/>
        <v>#VALUE!</v>
      </c>
      <c r="P35" s="28" t="e">
        <f t="shared" si="30"/>
        <v>#VALUE!</v>
      </c>
      <c r="Q35" s="28" t="e">
        <f t="shared" si="31"/>
        <v>#VALUE!</v>
      </c>
      <c r="R35" s="27" t="e">
        <f t="shared" si="32"/>
        <v>#VALUE!</v>
      </c>
      <c r="S35" s="27" t="e">
        <f t="shared" si="33"/>
        <v>#VALUE!</v>
      </c>
      <c r="T35" s="27" t="e">
        <f t="shared" si="34"/>
        <v>#VALUE!</v>
      </c>
      <c r="U35" s="27" t="e">
        <f t="shared" si="35"/>
        <v>#VALUE!</v>
      </c>
      <c r="V35" s="27" t="str">
        <f t="shared" si="36"/>
        <v/>
      </c>
      <c r="W35" s="27" t="str">
        <f t="shared" si="37"/>
        <v/>
      </c>
      <c r="X35" s="7"/>
    </row>
    <row r="36" spans="1:24" x14ac:dyDescent="0.2">
      <c r="A36" t="s">
        <v>48</v>
      </c>
      <c r="B36" s="14" t="str">
        <f>IF(InputOutput!B36&lt;&gt;"",InputOutput!B36,"")</f>
        <v/>
      </c>
      <c r="C36" s="15" t="str">
        <f>IF(InputOutput!C36&lt;&gt;"",InputOutput!C36,"")</f>
        <v/>
      </c>
      <c r="D36" s="16" t="str">
        <f>IF(InputOutput!D36&lt;&gt;"",InputOutput!D36,"")</f>
        <v/>
      </c>
      <c r="E36" s="26">
        <f t="shared" si="21"/>
        <v>0</v>
      </c>
      <c r="F36" s="28" t="str">
        <f t="shared" si="22"/>
        <v/>
      </c>
      <c r="G36" s="27" t="e">
        <f t="shared" si="0"/>
        <v>#VALUE!</v>
      </c>
      <c r="H36" s="27" t="e">
        <f t="shared" si="1"/>
        <v>#VALUE!</v>
      </c>
      <c r="I36" s="27" t="e">
        <f t="shared" si="23"/>
        <v>#VALUE!</v>
      </c>
      <c r="J36" s="27" t="e">
        <f t="shared" si="24"/>
        <v>#VALUE!</v>
      </c>
      <c r="K36" s="28" t="e">
        <f t="shared" si="25"/>
        <v>#VALUE!</v>
      </c>
      <c r="L36" s="28" t="e">
        <f t="shared" si="26"/>
        <v>#VALUE!</v>
      </c>
      <c r="M36" s="28" t="e">
        <f t="shared" si="27"/>
        <v>#VALUE!</v>
      </c>
      <c r="N36" s="28" t="e">
        <f t="shared" si="28"/>
        <v>#VALUE!</v>
      </c>
      <c r="O36" s="28" t="e">
        <f t="shared" si="29"/>
        <v>#VALUE!</v>
      </c>
      <c r="P36" s="28" t="e">
        <f t="shared" si="30"/>
        <v>#VALUE!</v>
      </c>
      <c r="Q36" s="28" t="e">
        <f t="shared" si="31"/>
        <v>#VALUE!</v>
      </c>
      <c r="R36" s="27" t="e">
        <f t="shared" si="32"/>
        <v>#VALUE!</v>
      </c>
      <c r="S36" s="27" t="e">
        <f t="shared" si="33"/>
        <v>#VALUE!</v>
      </c>
      <c r="T36" s="27" t="e">
        <f t="shared" si="34"/>
        <v>#VALUE!</v>
      </c>
      <c r="U36" s="27" t="e">
        <f t="shared" si="35"/>
        <v>#VALUE!</v>
      </c>
      <c r="V36" s="27" t="str">
        <f t="shared" si="36"/>
        <v/>
      </c>
      <c r="W36" s="27" t="str">
        <f t="shared" si="37"/>
        <v/>
      </c>
      <c r="X36" s="7"/>
    </row>
    <row r="37" spans="1:24" x14ac:dyDescent="0.2">
      <c r="A37" t="s">
        <v>49</v>
      </c>
      <c r="B37" s="14" t="str">
        <f>IF(InputOutput!B37&lt;&gt;"",InputOutput!B37,"")</f>
        <v/>
      </c>
      <c r="C37" s="15" t="str">
        <f>IF(InputOutput!C37&lt;&gt;"",InputOutput!C37,"")</f>
        <v/>
      </c>
      <c r="D37" s="16" t="str">
        <f>IF(InputOutput!D37&lt;&gt;"",InputOutput!D37,"")</f>
        <v/>
      </c>
      <c r="E37" s="26">
        <f t="shared" si="21"/>
        <v>0</v>
      </c>
      <c r="F37" s="28" t="str">
        <f t="shared" si="22"/>
        <v/>
      </c>
      <c r="G37" s="27" t="e">
        <f t="shared" si="0"/>
        <v>#VALUE!</v>
      </c>
      <c r="H37" s="27" t="e">
        <f t="shared" si="1"/>
        <v>#VALUE!</v>
      </c>
      <c r="I37" s="27" t="e">
        <f t="shared" si="23"/>
        <v>#VALUE!</v>
      </c>
      <c r="J37" s="27" t="e">
        <f t="shared" si="24"/>
        <v>#VALUE!</v>
      </c>
      <c r="K37" s="28" t="e">
        <f t="shared" si="25"/>
        <v>#VALUE!</v>
      </c>
      <c r="L37" s="28" t="e">
        <f t="shared" si="26"/>
        <v>#VALUE!</v>
      </c>
      <c r="M37" s="28" t="e">
        <f t="shared" si="27"/>
        <v>#VALUE!</v>
      </c>
      <c r="N37" s="28" t="e">
        <f t="shared" si="28"/>
        <v>#VALUE!</v>
      </c>
      <c r="O37" s="28" t="e">
        <f t="shared" si="29"/>
        <v>#VALUE!</v>
      </c>
      <c r="P37" s="28" t="e">
        <f t="shared" si="30"/>
        <v>#VALUE!</v>
      </c>
      <c r="Q37" s="28" t="e">
        <f t="shared" si="31"/>
        <v>#VALUE!</v>
      </c>
      <c r="R37" s="27" t="e">
        <f t="shared" si="32"/>
        <v>#VALUE!</v>
      </c>
      <c r="S37" s="27" t="e">
        <f t="shared" si="33"/>
        <v>#VALUE!</v>
      </c>
      <c r="T37" s="27" t="e">
        <f t="shared" si="34"/>
        <v>#VALUE!</v>
      </c>
      <c r="U37" s="27" t="e">
        <f t="shared" si="35"/>
        <v>#VALUE!</v>
      </c>
      <c r="V37" s="27" t="str">
        <f t="shared" si="36"/>
        <v/>
      </c>
      <c r="W37" s="27" t="str">
        <f t="shared" si="37"/>
        <v/>
      </c>
      <c r="X37" s="7"/>
    </row>
    <row r="38" spans="1:24" x14ac:dyDescent="0.2">
      <c r="A38" t="s">
        <v>50</v>
      </c>
      <c r="B38" s="14" t="str">
        <f>IF(InputOutput!B38&lt;&gt;"",InputOutput!B38,"")</f>
        <v/>
      </c>
      <c r="C38" s="15" t="str">
        <f>IF(InputOutput!C38&lt;&gt;"",InputOutput!C38,"")</f>
        <v/>
      </c>
      <c r="D38" s="16" t="str">
        <f>IF(InputOutput!D38&lt;&gt;"",InputOutput!D38,"")</f>
        <v/>
      </c>
      <c r="E38" s="26">
        <f t="shared" si="21"/>
        <v>0</v>
      </c>
      <c r="F38" s="28" t="str">
        <f t="shared" si="22"/>
        <v/>
      </c>
      <c r="G38" s="27" t="e">
        <f t="shared" si="0"/>
        <v>#VALUE!</v>
      </c>
      <c r="H38" s="27" t="e">
        <f t="shared" si="1"/>
        <v>#VALUE!</v>
      </c>
      <c r="I38" s="27" t="e">
        <f t="shared" si="23"/>
        <v>#VALUE!</v>
      </c>
      <c r="J38" s="27" t="e">
        <f t="shared" si="24"/>
        <v>#VALUE!</v>
      </c>
      <c r="K38" s="28" t="e">
        <f t="shared" si="25"/>
        <v>#VALUE!</v>
      </c>
      <c r="L38" s="28" t="e">
        <f t="shared" si="26"/>
        <v>#VALUE!</v>
      </c>
      <c r="M38" s="28" t="e">
        <f t="shared" si="27"/>
        <v>#VALUE!</v>
      </c>
      <c r="N38" s="28" t="e">
        <f t="shared" si="28"/>
        <v>#VALUE!</v>
      </c>
      <c r="O38" s="28" t="e">
        <f t="shared" si="29"/>
        <v>#VALUE!</v>
      </c>
      <c r="P38" s="28" t="e">
        <f t="shared" si="30"/>
        <v>#VALUE!</v>
      </c>
      <c r="Q38" s="28" t="e">
        <f t="shared" si="31"/>
        <v>#VALUE!</v>
      </c>
      <c r="R38" s="27" t="e">
        <f t="shared" si="32"/>
        <v>#VALUE!</v>
      </c>
      <c r="S38" s="27" t="e">
        <f t="shared" si="33"/>
        <v>#VALUE!</v>
      </c>
      <c r="T38" s="27" t="e">
        <f t="shared" si="34"/>
        <v>#VALUE!</v>
      </c>
      <c r="U38" s="27" t="e">
        <f t="shared" si="35"/>
        <v>#VALUE!</v>
      </c>
      <c r="V38" s="27" t="str">
        <f t="shared" si="36"/>
        <v/>
      </c>
      <c r="W38" s="27" t="str">
        <f t="shared" si="37"/>
        <v/>
      </c>
      <c r="X38" s="7"/>
    </row>
    <row r="39" spans="1:24" x14ac:dyDescent="0.2">
      <c r="A39" t="s">
        <v>51</v>
      </c>
      <c r="B39" s="14" t="str">
        <f>IF(InputOutput!B39&lt;&gt;"",InputOutput!B39,"")</f>
        <v/>
      </c>
      <c r="C39" s="15" t="str">
        <f>IF(InputOutput!C39&lt;&gt;"",InputOutput!C39,"")</f>
        <v/>
      </c>
      <c r="D39" s="16" t="str">
        <f>IF(InputOutput!D39&lt;&gt;"",InputOutput!D39,"")</f>
        <v/>
      </c>
      <c r="E39" s="26">
        <f t="shared" si="21"/>
        <v>0</v>
      </c>
      <c r="F39" s="28" t="str">
        <f t="shared" si="22"/>
        <v/>
      </c>
      <c r="G39" s="27" t="e">
        <f t="shared" si="0"/>
        <v>#VALUE!</v>
      </c>
      <c r="H39" s="27" t="e">
        <f t="shared" si="1"/>
        <v>#VALUE!</v>
      </c>
      <c r="I39" s="27" t="e">
        <f t="shared" si="23"/>
        <v>#VALUE!</v>
      </c>
      <c r="J39" s="27" t="e">
        <f t="shared" si="24"/>
        <v>#VALUE!</v>
      </c>
      <c r="K39" s="28" t="e">
        <f t="shared" si="25"/>
        <v>#VALUE!</v>
      </c>
      <c r="L39" s="28" t="e">
        <f t="shared" si="26"/>
        <v>#VALUE!</v>
      </c>
      <c r="M39" s="28" t="e">
        <f t="shared" si="27"/>
        <v>#VALUE!</v>
      </c>
      <c r="N39" s="28" t="e">
        <f t="shared" si="28"/>
        <v>#VALUE!</v>
      </c>
      <c r="O39" s="28" t="e">
        <f t="shared" si="29"/>
        <v>#VALUE!</v>
      </c>
      <c r="P39" s="28" t="e">
        <f t="shared" si="30"/>
        <v>#VALUE!</v>
      </c>
      <c r="Q39" s="28" t="e">
        <f t="shared" si="31"/>
        <v>#VALUE!</v>
      </c>
      <c r="R39" s="27" t="e">
        <f t="shared" si="32"/>
        <v>#VALUE!</v>
      </c>
      <c r="S39" s="27" t="e">
        <f t="shared" si="33"/>
        <v>#VALUE!</v>
      </c>
      <c r="T39" s="27" t="e">
        <f t="shared" si="34"/>
        <v>#VALUE!</v>
      </c>
      <c r="U39" s="27" t="e">
        <f t="shared" si="35"/>
        <v>#VALUE!</v>
      </c>
      <c r="V39" s="27" t="str">
        <f t="shared" si="36"/>
        <v/>
      </c>
      <c r="W39" s="27" t="str">
        <f t="shared" si="37"/>
        <v/>
      </c>
      <c r="X39" s="7"/>
    </row>
    <row r="40" spans="1:24" x14ac:dyDescent="0.2">
      <c r="A40" t="s">
        <v>52</v>
      </c>
      <c r="B40" s="14" t="str">
        <f>IF(InputOutput!B40&lt;&gt;"",InputOutput!B40,"")</f>
        <v/>
      </c>
      <c r="C40" s="15" t="str">
        <f>IF(InputOutput!C40&lt;&gt;"",InputOutput!C40,"")</f>
        <v/>
      </c>
      <c r="D40" s="16" t="str">
        <f>IF(InputOutput!D40&lt;&gt;"",InputOutput!D40,"")</f>
        <v/>
      </c>
      <c r="E40" s="26">
        <f t="shared" si="21"/>
        <v>0</v>
      </c>
      <c r="F40" s="28" t="str">
        <f t="shared" si="22"/>
        <v/>
      </c>
      <c r="G40" s="27" t="e">
        <f t="shared" si="0"/>
        <v>#VALUE!</v>
      </c>
      <c r="H40" s="27" t="e">
        <f t="shared" si="1"/>
        <v>#VALUE!</v>
      </c>
      <c r="I40" s="27" t="e">
        <f t="shared" si="23"/>
        <v>#VALUE!</v>
      </c>
      <c r="J40" s="27" t="e">
        <f t="shared" si="24"/>
        <v>#VALUE!</v>
      </c>
      <c r="K40" s="28" t="e">
        <f t="shared" si="25"/>
        <v>#VALUE!</v>
      </c>
      <c r="L40" s="28" t="e">
        <f t="shared" si="26"/>
        <v>#VALUE!</v>
      </c>
      <c r="M40" s="28" t="e">
        <f t="shared" si="27"/>
        <v>#VALUE!</v>
      </c>
      <c r="N40" s="28" t="e">
        <f t="shared" si="28"/>
        <v>#VALUE!</v>
      </c>
      <c r="O40" s="28" t="e">
        <f t="shared" si="29"/>
        <v>#VALUE!</v>
      </c>
      <c r="P40" s="28" t="e">
        <f t="shared" si="30"/>
        <v>#VALUE!</v>
      </c>
      <c r="Q40" s="28" t="e">
        <f t="shared" si="31"/>
        <v>#VALUE!</v>
      </c>
      <c r="R40" s="27" t="e">
        <f t="shared" si="32"/>
        <v>#VALUE!</v>
      </c>
      <c r="S40" s="27" t="e">
        <f t="shared" si="33"/>
        <v>#VALUE!</v>
      </c>
      <c r="T40" s="27" t="e">
        <f t="shared" si="34"/>
        <v>#VALUE!</v>
      </c>
      <c r="U40" s="27" t="e">
        <f t="shared" si="35"/>
        <v>#VALUE!</v>
      </c>
      <c r="V40" s="27" t="str">
        <f t="shared" si="36"/>
        <v/>
      </c>
      <c r="W40" s="27" t="str">
        <f t="shared" si="37"/>
        <v/>
      </c>
      <c r="X40" s="7"/>
    </row>
    <row r="41" spans="1:24" x14ac:dyDescent="0.2">
      <c r="A41" t="s">
        <v>53</v>
      </c>
      <c r="B41" s="14" t="str">
        <f>IF(InputOutput!B41&lt;&gt;"",InputOutput!B41,"")</f>
        <v/>
      </c>
      <c r="C41" s="15" t="str">
        <f>IF(InputOutput!C41&lt;&gt;"",InputOutput!C41,"")</f>
        <v/>
      </c>
      <c r="D41" s="16" t="str">
        <f>IF(InputOutput!D41&lt;&gt;"",InputOutput!D41,"")</f>
        <v/>
      </c>
      <c r="E41" s="26">
        <f t="shared" si="21"/>
        <v>0</v>
      </c>
      <c r="F41" s="28" t="str">
        <f t="shared" si="22"/>
        <v/>
      </c>
      <c r="G41" s="27" t="e">
        <f t="shared" si="0"/>
        <v>#VALUE!</v>
      </c>
      <c r="H41" s="27" t="e">
        <f t="shared" si="1"/>
        <v>#VALUE!</v>
      </c>
      <c r="I41" s="27" t="e">
        <f t="shared" si="23"/>
        <v>#VALUE!</v>
      </c>
      <c r="J41" s="27" t="e">
        <f t="shared" si="24"/>
        <v>#VALUE!</v>
      </c>
      <c r="K41" s="28" t="e">
        <f t="shared" si="25"/>
        <v>#VALUE!</v>
      </c>
      <c r="L41" s="28" t="e">
        <f t="shared" si="26"/>
        <v>#VALUE!</v>
      </c>
      <c r="M41" s="28" t="e">
        <f t="shared" si="27"/>
        <v>#VALUE!</v>
      </c>
      <c r="N41" s="28" t="e">
        <f t="shared" si="28"/>
        <v>#VALUE!</v>
      </c>
      <c r="O41" s="28" t="e">
        <f t="shared" si="29"/>
        <v>#VALUE!</v>
      </c>
      <c r="P41" s="28" t="e">
        <f t="shared" si="30"/>
        <v>#VALUE!</v>
      </c>
      <c r="Q41" s="28" t="e">
        <f t="shared" si="31"/>
        <v>#VALUE!</v>
      </c>
      <c r="R41" s="27" t="e">
        <f t="shared" si="32"/>
        <v>#VALUE!</v>
      </c>
      <c r="S41" s="27" t="e">
        <f t="shared" si="33"/>
        <v>#VALUE!</v>
      </c>
      <c r="T41" s="27" t="e">
        <f t="shared" si="34"/>
        <v>#VALUE!</v>
      </c>
      <c r="U41" s="27" t="e">
        <f t="shared" si="35"/>
        <v>#VALUE!</v>
      </c>
      <c r="V41" s="27" t="str">
        <f t="shared" si="36"/>
        <v/>
      </c>
      <c r="W41" s="27" t="str">
        <f t="shared" si="37"/>
        <v/>
      </c>
      <c r="X41" s="7"/>
    </row>
    <row r="42" spans="1:24" x14ac:dyDescent="0.2">
      <c r="A42" t="s">
        <v>54</v>
      </c>
      <c r="B42" s="14" t="str">
        <f>IF(InputOutput!B42&lt;&gt;"",InputOutput!B42,"")</f>
        <v/>
      </c>
      <c r="C42" s="15" t="str">
        <f>IF(InputOutput!C42&lt;&gt;"",InputOutput!C42,"")</f>
        <v/>
      </c>
      <c r="D42" s="16" t="str">
        <f>IF(InputOutput!D42&lt;&gt;"",InputOutput!D42,"")</f>
        <v/>
      </c>
      <c r="E42" s="26">
        <f t="shared" si="21"/>
        <v>0</v>
      </c>
      <c r="F42" s="28" t="str">
        <f t="shared" si="22"/>
        <v/>
      </c>
      <c r="G42" s="27" t="e">
        <f t="shared" si="0"/>
        <v>#VALUE!</v>
      </c>
      <c r="H42" s="27" t="e">
        <f t="shared" si="1"/>
        <v>#VALUE!</v>
      </c>
      <c r="I42" s="27" t="e">
        <f t="shared" si="23"/>
        <v>#VALUE!</v>
      </c>
      <c r="J42" s="27" t="e">
        <f t="shared" si="24"/>
        <v>#VALUE!</v>
      </c>
      <c r="K42" s="28" t="e">
        <f t="shared" si="25"/>
        <v>#VALUE!</v>
      </c>
      <c r="L42" s="28" t="e">
        <f t="shared" si="26"/>
        <v>#VALUE!</v>
      </c>
      <c r="M42" s="28" t="e">
        <f t="shared" si="27"/>
        <v>#VALUE!</v>
      </c>
      <c r="N42" s="28" t="e">
        <f t="shared" si="28"/>
        <v>#VALUE!</v>
      </c>
      <c r="O42" s="28" t="e">
        <f t="shared" si="29"/>
        <v>#VALUE!</v>
      </c>
      <c r="P42" s="28" t="e">
        <f t="shared" si="30"/>
        <v>#VALUE!</v>
      </c>
      <c r="Q42" s="28" t="e">
        <f t="shared" si="31"/>
        <v>#VALUE!</v>
      </c>
      <c r="R42" s="27" t="e">
        <f t="shared" si="32"/>
        <v>#VALUE!</v>
      </c>
      <c r="S42" s="27" t="e">
        <f t="shared" si="33"/>
        <v>#VALUE!</v>
      </c>
      <c r="T42" s="27" t="e">
        <f t="shared" si="34"/>
        <v>#VALUE!</v>
      </c>
      <c r="U42" s="27" t="e">
        <f t="shared" si="35"/>
        <v>#VALUE!</v>
      </c>
      <c r="V42" s="27" t="str">
        <f t="shared" si="36"/>
        <v/>
      </c>
      <c r="W42" s="27" t="str">
        <f t="shared" si="37"/>
        <v/>
      </c>
      <c r="X42" s="7"/>
    </row>
    <row r="43" spans="1:24" x14ac:dyDescent="0.2">
      <c r="A43" t="s">
        <v>55</v>
      </c>
      <c r="B43" s="14" t="str">
        <f>IF(InputOutput!B43&lt;&gt;"",InputOutput!B43,"")</f>
        <v/>
      </c>
      <c r="C43" s="15" t="str">
        <f>IF(InputOutput!C43&lt;&gt;"",InputOutput!C43,"")</f>
        <v/>
      </c>
      <c r="D43" s="16" t="str">
        <f>IF(InputOutput!D43&lt;&gt;"",InputOutput!D43,"")</f>
        <v/>
      </c>
      <c r="E43" s="26">
        <f t="shared" si="21"/>
        <v>0</v>
      </c>
      <c r="F43" s="28" t="str">
        <f t="shared" si="22"/>
        <v/>
      </c>
      <c r="G43" s="27" t="e">
        <f t="shared" si="0"/>
        <v>#VALUE!</v>
      </c>
      <c r="H43" s="27" t="e">
        <f t="shared" si="1"/>
        <v>#VALUE!</v>
      </c>
      <c r="I43" s="27" t="e">
        <f t="shared" si="23"/>
        <v>#VALUE!</v>
      </c>
      <c r="J43" s="27" t="e">
        <f t="shared" si="24"/>
        <v>#VALUE!</v>
      </c>
      <c r="K43" s="28" t="e">
        <f t="shared" si="25"/>
        <v>#VALUE!</v>
      </c>
      <c r="L43" s="28" t="e">
        <f t="shared" si="26"/>
        <v>#VALUE!</v>
      </c>
      <c r="M43" s="28" t="e">
        <f t="shared" si="27"/>
        <v>#VALUE!</v>
      </c>
      <c r="N43" s="28" t="e">
        <f t="shared" si="28"/>
        <v>#VALUE!</v>
      </c>
      <c r="O43" s="28" t="e">
        <f t="shared" si="29"/>
        <v>#VALUE!</v>
      </c>
      <c r="P43" s="28" t="e">
        <f t="shared" si="30"/>
        <v>#VALUE!</v>
      </c>
      <c r="Q43" s="28" t="e">
        <f t="shared" si="31"/>
        <v>#VALUE!</v>
      </c>
      <c r="R43" s="27" t="e">
        <f t="shared" si="32"/>
        <v>#VALUE!</v>
      </c>
      <c r="S43" s="27" t="e">
        <f t="shared" si="33"/>
        <v>#VALUE!</v>
      </c>
      <c r="T43" s="27" t="e">
        <f t="shared" si="34"/>
        <v>#VALUE!</v>
      </c>
      <c r="U43" s="27" t="e">
        <f t="shared" si="35"/>
        <v>#VALUE!</v>
      </c>
      <c r="V43" s="27" t="str">
        <f t="shared" si="36"/>
        <v/>
      </c>
      <c r="W43" s="27" t="str">
        <f t="shared" si="37"/>
        <v/>
      </c>
      <c r="X43" s="7"/>
    </row>
    <row r="44" spans="1:24" x14ac:dyDescent="0.2">
      <c r="A44" t="s">
        <v>56</v>
      </c>
      <c r="B44" s="14" t="str">
        <f>IF(InputOutput!B44&lt;&gt;"",InputOutput!B44,"")</f>
        <v/>
      </c>
      <c r="C44" s="15" t="str">
        <f>IF(InputOutput!C44&lt;&gt;"",InputOutput!C44,"")</f>
        <v/>
      </c>
      <c r="D44" s="16" t="str">
        <f>IF(InputOutput!D44&lt;&gt;"",InputOutput!D44,"")</f>
        <v/>
      </c>
      <c r="E44" s="26">
        <f t="shared" si="21"/>
        <v>0</v>
      </c>
      <c r="F44" s="28" t="str">
        <f t="shared" si="22"/>
        <v/>
      </c>
      <c r="G44" s="27" t="e">
        <f t="shared" si="0"/>
        <v>#VALUE!</v>
      </c>
      <c r="H44" s="27" t="e">
        <f t="shared" si="1"/>
        <v>#VALUE!</v>
      </c>
      <c r="I44" s="27" t="e">
        <f t="shared" si="23"/>
        <v>#VALUE!</v>
      </c>
      <c r="J44" s="27" t="e">
        <f t="shared" si="24"/>
        <v>#VALUE!</v>
      </c>
      <c r="K44" s="28" t="e">
        <f t="shared" si="25"/>
        <v>#VALUE!</v>
      </c>
      <c r="L44" s="28" t="e">
        <f t="shared" si="26"/>
        <v>#VALUE!</v>
      </c>
      <c r="M44" s="28" t="e">
        <f t="shared" si="27"/>
        <v>#VALUE!</v>
      </c>
      <c r="N44" s="28" t="e">
        <f t="shared" si="28"/>
        <v>#VALUE!</v>
      </c>
      <c r="O44" s="28" t="e">
        <f t="shared" si="29"/>
        <v>#VALUE!</v>
      </c>
      <c r="P44" s="28" t="e">
        <f t="shared" si="30"/>
        <v>#VALUE!</v>
      </c>
      <c r="Q44" s="28" t="e">
        <f t="shared" si="31"/>
        <v>#VALUE!</v>
      </c>
      <c r="R44" s="27" t="e">
        <f t="shared" si="32"/>
        <v>#VALUE!</v>
      </c>
      <c r="S44" s="27" t="e">
        <f t="shared" si="33"/>
        <v>#VALUE!</v>
      </c>
      <c r="T44" s="27" t="e">
        <f t="shared" si="34"/>
        <v>#VALUE!</v>
      </c>
      <c r="U44" s="27" t="e">
        <f t="shared" si="35"/>
        <v>#VALUE!</v>
      </c>
      <c r="V44" s="27" t="str">
        <f t="shared" si="36"/>
        <v/>
      </c>
      <c r="W44" s="27" t="str">
        <f t="shared" si="37"/>
        <v/>
      </c>
      <c r="X44" s="7"/>
    </row>
    <row r="45" spans="1:24" x14ac:dyDescent="0.2">
      <c r="A45" t="s">
        <v>57</v>
      </c>
      <c r="B45" s="14" t="str">
        <f>IF(InputOutput!B45&lt;&gt;"",InputOutput!B45,"")</f>
        <v/>
      </c>
      <c r="C45" s="15" t="str">
        <f>IF(InputOutput!C45&lt;&gt;"",InputOutput!C45,"")</f>
        <v/>
      </c>
      <c r="D45" s="16" t="str">
        <f>IF(InputOutput!D45&lt;&gt;"",InputOutput!D45,"")</f>
        <v/>
      </c>
      <c r="E45" s="26">
        <f t="shared" si="21"/>
        <v>0</v>
      </c>
      <c r="F45" s="28" t="str">
        <f t="shared" si="22"/>
        <v/>
      </c>
      <c r="G45" s="27" t="e">
        <f t="shared" si="0"/>
        <v>#VALUE!</v>
      </c>
      <c r="H45" s="27" t="e">
        <f t="shared" si="1"/>
        <v>#VALUE!</v>
      </c>
      <c r="I45" s="27" t="e">
        <f t="shared" si="23"/>
        <v>#VALUE!</v>
      </c>
      <c r="J45" s="27" t="e">
        <f t="shared" si="24"/>
        <v>#VALUE!</v>
      </c>
      <c r="K45" s="28" t="e">
        <f t="shared" si="25"/>
        <v>#VALUE!</v>
      </c>
      <c r="L45" s="28" t="e">
        <f t="shared" si="26"/>
        <v>#VALUE!</v>
      </c>
      <c r="M45" s="28" t="e">
        <f t="shared" si="27"/>
        <v>#VALUE!</v>
      </c>
      <c r="N45" s="28" t="e">
        <f t="shared" si="28"/>
        <v>#VALUE!</v>
      </c>
      <c r="O45" s="28" t="e">
        <f t="shared" si="29"/>
        <v>#VALUE!</v>
      </c>
      <c r="P45" s="28" t="e">
        <f t="shared" si="30"/>
        <v>#VALUE!</v>
      </c>
      <c r="Q45" s="28" t="e">
        <f t="shared" si="31"/>
        <v>#VALUE!</v>
      </c>
      <c r="R45" s="27" t="e">
        <f t="shared" si="32"/>
        <v>#VALUE!</v>
      </c>
      <c r="S45" s="27" t="e">
        <f t="shared" si="33"/>
        <v>#VALUE!</v>
      </c>
      <c r="T45" s="27" t="e">
        <f t="shared" si="34"/>
        <v>#VALUE!</v>
      </c>
      <c r="U45" s="27" t="e">
        <f t="shared" si="35"/>
        <v>#VALUE!</v>
      </c>
      <c r="V45" s="27" t="str">
        <f t="shared" si="36"/>
        <v/>
      </c>
      <c r="W45" s="27" t="str">
        <f t="shared" si="37"/>
        <v/>
      </c>
      <c r="X45" s="7"/>
    </row>
    <row r="46" spans="1:24" x14ac:dyDescent="0.2">
      <c r="A46" t="s">
        <v>58</v>
      </c>
      <c r="B46" s="14" t="str">
        <f>IF(InputOutput!B46&lt;&gt;"",InputOutput!B46,"")</f>
        <v/>
      </c>
      <c r="C46" s="15" t="str">
        <f>IF(InputOutput!C46&lt;&gt;"",InputOutput!C46,"")</f>
        <v/>
      </c>
      <c r="D46" s="16" t="str">
        <f>IF(InputOutput!D46&lt;&gt;"",InputOutput!D46,"")</f>
        <v/>
      </c>
      <c r="E46" s="26">
        <f t="shared" si="21"/>
        <v>0</v>
      </c>
      <c r="F46" s="28" t="str">
        <f t="shared" si="22"/>
        <v/>
      </c>
      <c r="G46" s="27" t="e">
        <f t="shared" si="0"/>
        <v>#VALUE!</v>
      </c>
      <c r="H46" s="27" t="e">
        <f t="shared" si="1"/>
        <v>#VALUE!</v>
      </c>
      <c r="I46" s="27" t="e">
        <f t="shared" si="23"/>
        <v>#VALUE!</v>
      </c>
      <c r="J46" s="27" t="e">
        <f t="shared" si="24"/>
        <v>#VALUE!</v>
      </c>
      <c r="K46" s="28" t="e">
        <f t="shared" si="25"/>
        <v>#VALUE!</v>
      </c>
      <c r="L46" s="28" t="e">
        <f t="shared" si="26"/>
        <v>#VALUE!</v>
      </c>
      <c r="M46" s="28" t="e">
        <f t="shared" si="27"/>
        <v>#VALUE!</v>
      </c>
      <c r="N46" s="28" t="e">
        <f t="shared" si="28"/>
        <v>#VALUE!</v>
      </c>
      <c r="O46" s="28" t="e">
        <f t="shared" si="29"/>
        <v>#VALUE!</v>
      </c>
      <c r="P46" s="28" t="e">
        <f t="shared" si="30"/>
        <v>#VALUE!</v>
      </c>
      <c r="Q46" s="28" t="e">
        <f t="shared" si="31"/>
        <v>#VALUE!</v>
      </c>
      <c r="R46" s="27" t="e">
        <f t="shared" si="32"/>
        <v>#VALUE!</v>
      </c>
      <c r="S46" s="27" t="e">
        <f t="shared" si="33"/>
        <v>#VALUE!</v>
      </c>
      <c r="T46" s="27" t="e">
        <f t="shared" si="34"/>
        <v>#VALUE!</v>
      </c>
      <c r="U46" s="27" t="e">
        <f t="shared" si="35"/>
        <v>#VALUE!</v>
      </c>
      <c r="V46" s="27" t="str">
        <f t="shared" si="36"/>
        <v/>
      </c>
      <c r="W46" s="27" t="str">
        <f t="shared" si="37"/>
        <v/>
      </c>
      <c r="X46" s="7"/>
    </row>
    <row r="47" spans="1:24" x14ac:dyDescent="0.2">
      <c r="A47" t="s">
        <v>59</v>
      </c>
      <c r="B47" s="14" t="str">
        <f>IF(InputOutput!B47&lt;&gt;"",InputOutput!B47,"")</f>
        <v/>
      </c>
      <c r="C47" s="15" t="str">
        <f>IF(InputOutput!C47&lt;&gt;"",InputOutput!C47,"")</f>
        <v/>
      </c>
      <c r="D47" s="16" t="str">
        <f>IF(InputOutput!D47&lt;&gt;"",InputOutput!D47,"")</f>
        <v/>
      </c>
      <c r="E47" s="26">
        <f t="shared" si="21"/>
        <v>0</v>
      </c>
      <c r="F47" s="28" t="str">
        <f t="shared" si="22"/>
        <v/>
      </c>
      <c r="G47" s="27" t="e">
        <f t="shared" si="0"/>
        <v>#VALUE!</v>
      </c>
      <c r="H47" s="27" t="e">
        <f t="shared" si="1"/>
        <v>#VALUE!</v>
      </c>
      <c r="I47" s="27" t="e">
        <f t="shared" si="23"/>
        <v>#VALUE!</v>
      </c>
      <c r="J47" s="27" t="e">
        <f t="shared" si="24"/>
        <v>#VALUE!</v>
      </c>
      <c r="K47" s="28" t="e">
        <f t="shared" si="25"/>
        <v>#VALUE!</v>
      </c>
      <c r="L47" s="28" t="e">
        <f t="shared" si="26"/>
        <v>#VALUE!</v>
      </c>
      <c r="M47" s="28" t="e">
        <f t="shared" si="27"/>
        <v>#VALUE!</v>
      </c>
      <c r="N47" s="28" t="e">
        <f t="shared" si="28"/>
        <v>#VALUE!</v>
      </c>
      <c r="O47" s="28" t="e">
        <f t="shared" si="29"/>
        <v>#VALUE!</v>
      </c>
      <c r="P47" s="28" t="e">
        <f t="shared" si="30"/>
        <v>#VALUE!</v>
      </c>
      <c r="Q47" s="28" t="e">
        <f t="shared" si="31"/>
        <v>#VALUE!</v>
      </c>
      <c r="R47" s="27" t="e">
        <f t="shared" si="32"/>
        <v>#VALUE!</v>
      </c>
      <c r="S47" s="27" t="e">
        <f t="shared" si="33"/>
        <v>#VALUE!</v>
      </c>
      <c r="T47" s="27" t="e">
        <f t="shared" si="34"/>
        <v>#VALUE!</v>
      </c>
      <c r="U47" s="27" t="e">
        <f t="shared" si="35"/>
        <v>#VALUE!</v>
      </c>
      <c r="V47" s="27" t="str">
        <f t="shared" si="36"/>
        <v/>
      </c>
      <c r="W47" s="27" t="str">
        <f t="shared" si="37"/>
        <v/>
      </c>
      <c r="X47" s="7"/>
    </row>
    <row r="48" spans="1:24" x14ac:dyDescent="0.2">
      <c r="A48" t="s">
        <v>60</v>
      </c>
      <c r="B48" s="14" t="str">
        <f>IF(InputOutput!B48&lt;&gt;"",InputOutput!B48,"")</f>
        <v/>
      </c>
      <c r="C48" s="15" t="str">
        <f>IF(InputOutput!C48&lt;&gt;"",InputOutput!C48,"")</f>
        <v/>
      </c>
      <c r="D48" s="16" t="str">
        <f>IF(InputOutput!D48&lt;&gt;"",InputOutput!D48,"")</f>
        <v/>
      </c>
      <c r="E48" s="26">
        <f t="shared" si="21"/>
        <v>0</v>
      </c>
      <c r="F48" s="28" t="str">
        <f t="shared" si="22"/>
        <v/>
      </c>
      <c r="G48" s="27" t="e">
        <f t="shared" si="0"/>
        <v>#VALUE!</v>
      </c>
      <c r="H48" s="27" t="e">
        <f t="shared" si="1"/>
        <v>#VALUE!</v>
      </c>
      <c r="I48" s="27" t="e">
        <f t="shared" si="23"/>
        <v>#VALUE!</v>
      </c>
      <c r="J48" s="27" t="e">
        <f t="shared" si="24"/>
        <v>#VALUE!</v>
      </c>
      <c r="K48" s="28" t="e">
        <f t="shared" si="25"/>
        <v>#VALUE!</v>
      </c>
      <c r="L48" s="28" t="e">
        <f t="shared" si="26"/>
        <v>#VALUE!</v>
      </c>
      <c r="M48" s="28" t="e">
        <f t="shared" si="27"/>
        <v>#VALUE!</v>
      </c>
      <c r="N48" s="28" t="e">
        <f t="shared" si="28"/>
        <v>#VALUE!</v>
      </c>
      <c r="O48" s="28" t="e">
        <f t="shared" si="29"/>
        <v>#VALUE!</v>
      </c>
      <c r="P48" s="28" t="e">
        <f t="shared" si="30"/>
        <v>#VALUE!</v>
      </c>
      <c r="Q48" s="28" t="e">
        <f t="shared" si="31"/>
        <v>#VALUE!</v>
      </c>
      <c r="R48" s="27" t="e">
        <f t="shared" si="32"/>
        <v>#VALUE!</v>
      </c>
      <c r="S48" s="27" t="e">
        <f t="shared" si="33"/>
        <v>#VALUE!</v>
      </c>
      <c r="T48" s="27" t="e">
        <f t="shared" si="34"/>
        <v>#VALUE!</v>
      </c>
      <c r="U48" s="27" t="e">
        <f t="shared" si="35"/>
        <v>#VALUE!</v>
      </c>
      <c r="V48" s="27" t="str">
        <f t="shared" si="36"/>
        <v/>
      </c>
      <c r="W48" s="27" t="str">
        <f t="shared" si="37"/>
        <v/>
      </c>
      <c r="X48" s="7"/>
    </row>
    <row r="49" spans="1:24" x14ac:dyDescent="0.2">
      <c r="A49" t="s">
        <v>61</v>
      </c>
      <c r="B49" s="14" t="str">
        <f>IF(InputOutput!B49&lt;&gt;"",InputOutput!B49,"")</f>
        <v/>
      </c>
      <c r="C49" s="15" t="str">
        <f>IF(InputOutput!C49&lt;&gt;"",InputOutput!C49,"")</f>
        <v/>
      </c>
      <c r="D49" s="16" t="str">
        <f>IF(InputOutput!D49&lt;&gt;"",InputOutput!D49,"")</f>
        <v/>
      </c>
      <c r="E49" s="26">
        <f t="shared" si="21"/>
        <v>0</v>
      </c>
      <c r="F49" s="28" t="str">
        <f t="shared" si="22"/>
        <v/>
      </c>
      <c r="G49" s="27" t="e">
        <f t="shared" si="0"/>
        <v>#VALUE!</v>
      </c>
      <c r="H49" s="27" t="e">
        <f t="shared" si="1"/>
        <v>#VALUE!</v>
      </c>
      <c r="I49" s="27" t="e">
        <f t="shared" si="23"/>
        <v>#VALUE!</v>
      </c>
      <c r="J49" s="27" t="e">
        <f t="shared" si="24"/>
        <v>#VALUE!</v>
      </c>
      <c r="K49" s="28" t="e">
        <f t="shared" si="25"/>
        <v>#VALUE!</v>
      </c>
      <c r="L49" s="28" t="e">
        <f t="shared" si="26"/>
        <v>#VALUE!</v>
      </c>
      <c r="M49" s="28" t="e">
        <f t="shared" si="27"/>
        <v>#VALUE!</v>
      </c>
      <c r="N49" s="28" t="e">
        <f t="shared" si="28"/>
        <v>#VALUE!</v>
      </c>
      <c r="O49" s="28" t="e">
        <f t="shared" si="29"/>
        <v>#VALUE!</v>
      </c>
      <c r="P49" s="28" t="e">
        <f t="shared" si="30"/>
        <v>#VALUE!</v>
      </c>
      <c r="Q49" s="28" t="e">
        <f t="shared" si="31"/>
        <v>#VALUE!</v>
      </c>
      <c r="R49" s="27" t="e">
        <f t="shared" si="32"/>
        <v>#VALUE!</v>
      </c>
      <c r="S49" s="27" t="e">
        <f t="shared" si="33"/>
        <v>#VALUE!</v>
      </c>
      <c r="T49" s="27" t="e">
        <f t="shared" si="34"/>
        <v>#VALUE!</v>
      </c>
      <c r="U49" s="27" t="e">
        <f t="shared" si="35"/>
        <v>#VALUE!</v>
      </c>
      <c r="V49" s="27" t="str">
        <f t="shared" si="36"/>
        <v/>
      </c>
      <c r="W49" s="27" t="str">
        <f t="shared" si="37"/>
        <v/>
      </c>
      <c r="X49" s="7"/>
    </row>
    <row r="50" spans="1:24" x14ac:dyDescent="0.2">
      <c r="A50" t="s">
        <v>62</v>
      </c>
      <c r="B50" s="14" t="str">
        <f>IF(InputOutput!B50&lt;&gt;"",InputOutput!B50,"")</f>
        <v/>
      </c>
      <c r="C50" s="15" t="str">
        <f>IF(InputOutput!C50&lt;&gt;"",InputOutput!C50,"")</f>
        <v/>
      </c>
      <c r="D50" s="16" t="str">
        <f>IF(InputOutput!D50&lt;&gt;"",InputOutput!D50,"")</f>
        <v/>
      </c>
      <c r="E50" s="26">
        <f t="shared" si="21"/>
        <v>0</v>
      </c>
      <c r="F50" s="28" t="str">
        <f t="shared" si="22"/>
        <v/>
      </c>
      <c r="G50" s="27" t="e">
        <f t="shared" si="0"/>
        <v>#VALUE!</v>
      </c>
      <c r="H50" s="27" t="e">
        <f t="shared" si="1"/>
        <v>#VALUE!</v>
      </c>
      <c r="I50" s="27" t="e">
        <f t="shared" si="23"/>
        <v>#VALUE!</v>
      </c>
      <c r="J50" s="27" t="e">
        <f t="shared" si="24"/>
        <v>#VALUE!</v>
      </c>
      <c r="K50" s="28" t="e">
        <f t="shared" si="25"/>
        <v>#VALUE!</v>
      </c>
      <c r="L50" s="28" t="e">
        <f t="shared" si="26"/>
        <v>#VALUE!</v>
      </c>
      <c r="M50" s="28" t="e">
        <f t="shared" si="27"/>
        <v>#VALUE!</v>
      </c>
      <c r="N50" s="28" t="e">
        <f t="shared" si="28"/>
        <v>#VALUE!</v>
      </c>
      <c r="O50" s="28" t="e">
        <f t="shared" si="29"/>
        <v>#VALUE!</v>
      </c>
      <c r="P50" s="28" t="e">
        <f t="shared" si="30"/>
        <v>#VALUE!</v>
      </c>
      <c r="Q50" s="28" t="e">
        <f t="shared" si="31"/>
        <v>#VALUE!</v>
      </c>
      <c r="R50" s="27" t="e">
        <f t="shared" si="32"/>
        <v>#VALUE!</v>
      </c>
      <c r="S50" s="27" t="e">
        <f t="shared" si="33"/>
        <v>#VALUE!</v>
      </c>
      <c r="T50" s="27" t="e">
        <f t="shared" si="34"/>
        <v>#VALUE!</v>
      </c>
      <c r="U50" s="27" t="e">
        <f t="shared" si="35"/>
        <v>#VALUE!</v>
      </c>
      <c r="V50" s="27" t="str">
        <f t="shared" si="36"/>
        <v/>
      </c>
      <c r="W50" s="27" t="str">
        <f t="shared" si="37"/>
        <v/>
      </c>
      <c r="X50" s="7"/>
    </row>
    <row r="51" spans="1:24" x14ac:dyDescent="0.2">
      <c r="A51" t="s">
        <v>63</v>
      </c>
      <c r="B51" s="14" t="str">
        <f>IF(InputOutput!B51&lt;&gt;"",InputOutput!B51,"")</f>
        <v/>
      </c>
      <c r="C51" s="15" t="str">
        <f>IF(InputOutput!C51&lt;&gt;"",InputOutput!C51,"")</f>
        <v/>
      </c>
      <c r="D51" s="16" t="str">
        <f>IF(InputOutput!D51&lt;&gt;"",InputOutput!D51,"")</f>
        <v/>
      </c>
      <c r="E51" s="26">
        <f t="shared" si="21"/>
        <v>0</v>
      </c>
      <c r="F51" s="28" t="str">
        <f t="shared" si="22"/>
        <v/>
      </c>
      <c r="G51" s="27" t="e">
        <f t="shared" si="0"/>
        <v>#VALUE!</v>
      </c>
      <c r="H51" s="27" t="e">
        <f t="shared" si="1"/>
        <v>#VALUE!</v>
      </c>
      <c r="I51" s="27" t="e">
        <f t="shared" si="23"/>
        <v>#VALUE!</v>
      </c>
      <c r="J51" s="27" t="e">
        <f t="shared" si="24"/>
        <v>#VALUE!</v>
      </c>
      <c r="K51" s="28" t="e">
        <f t="shared" si="25"/>
        <v>#VALUE!</v>
      </c>
      <c r="L51" s="28" t="e">
        <f t="shared" si="26"/>
        <v>#VALUE!</v>
      </c>
      <c r="M51" s="28" t="e">
        <f t="shared" si="27"/>
        <v>#VALUE!</v>
      </c>
      <c r="N51" s="28" t="e">
        <f t="shared" si="28"/>
        <v>#VALUE!</v>
      </c>
      <c r="O51" s="28" t="e">
        <f t="shared" si="29"/>
        <v>#VALUE!</v>
      </c>
      <c r="P51" s="28" t="e">
        <f t="shared" si="30"/>
        <v>#VALUE!</v>
      </c>
      <c r="Q51" s="28" t="e">
        <f t="shared" si="31"/>
        <v>#VALUE!</v>
      </c>
      <c r="R51" s="27" t="e">
        <f t="shared" si="32"/>
        <v>#VALUE!</v>
      </c>
      <c r="S51" s="27" t="e">
        <f t="shared" si="33"/>
        <v>#VALUE!</v>
      </c>
      <c r="T51" s="27" t="e">
        <f t="shared" si="34"/>
        <v>#VALUE!</v>
      </c>
      <c r="U51" s="27" t="e">
        <f t="shared" si="35"/>
        <v>#VALUE!</v>
      </c>
      <c r="V51" s="27" t="str">
        <f t="shared" si="36"/>
        <v/>
      </c>
      <c r="W51" s="27" t="str">
        <f t="shared" si="37"/>
        <v/>
      </c>
      <c r="X51" s="7"/>
    </row>
    <row r="52" spans="1:24" x14ac:dyDescent="0.2">
      <c r="A52" t="s">
        <v>64</v>
      </c>
      <c r="B52" s="14" t="str">
        <f>IF(InputOutput!B52&lt;&gt;"",InputOutput!B52,"")</f>
        <v/>
      </c>
      <c r="C52" s="15" t="str">
        <f>IF(InputOutput!C52&lt;&gt;"",InputOutput!C52,"")</f>
        <v/>
      </c>
      <c r="D52" s="16" t="str">
        <f>IF(InputOutput!D52&lt;&gt;"",InputOutput!D52,"")</f>
        <v/>
      </c>
      <c r="E52" s="26">
        <f t="shared" si="21"/>
        <v>0</v>
      </c>
      <c r="F52" s="28" t="str">
        <f t="shared" si="22"/>
        <v/>
      </c>
      <c r="G52" s="27" t="e">
        <f t="shared" si="0"/>
        <v>#VALUE!</v>
      </c>
      <c r="H52" s="27" t="e">
        <f t="shared" si="1"/>
        <v>#VALUE!</v>
      </c>
      <c r="I52" s="27" t="e">
        <f t="shared" si="23"/>
        <v>#VALUE!</v>
      </c>
      <c r="J52" s="27" t="e">
        <f t="shared" si="24"/>
        <v>#VALUE!</v>
      </c>
      <c r="K52" s="28" t="e">
        <f t="shared" si="25"/>
        <v>#VALUE!</v>
      </c>
      <c r="L52" s="28" t="e">
        <f t="shared" si="26"/>
        <v>#VALUE!</v>
      </c>
      <c r="M52" s="28" t="e">
        <f t="shared" si="27"/>
        <v>#VALUE!</v>
      </c>
      <c r="N52" s="28" t="e">
        <f t="shared" si="28"/>
        <v>#VALUE!</v>
      </c>
      <c r="O52" s="28" t="e">
        <f t="shared" si="29"/>
        <v>#VALUE!</v>
      </c>
      <c r="P52" s="28" t="e">
        <f t="shared" si="30"/>
        <v>#VALUE!</v>
      </c>
      <c r="Q52" s="28" t="e">
        <f t="shared" si="31"/>
        <v>#VALUE!</v>
      </c>
      <c r="R52" s="27" t="e">
        <f t="shared" si="32"/>
        <v>#VALUE!</v>
      </c>
      <c r="S52" s="27" t="e">
        <f t="shared" si="33"/>
        <v>#VALUE!</v>
      </c>
      <c r="T52" s="27" t="e">
        <f t="shared" si="34"/>
        <v>#VALUE!</v>
      </c>
      <c r="U52" s="27" t="e">
        <f t="shared" si="35"/>
        <v>#VALUE!</v>
      </c>
      <c r="V52" s="27" t="str">
        <f t="shared" si="36"/>
        <v/>
      </c>
      <c r="W52" s="27" t="str">
        <f t="shared" si="37"/>
        <v/>
      </c>
      <c r="X52" s="7"/>
    </row>
    <row r="53" spans="1:24" x14ac:dyDescent="0.2">
      <c r="A53" t="s">
        <v>65</v>
      </c>
      <c r="B53" s="14" t="str">
        <f>IF(InputOutput!B53&lt;&gt;"",InputOutput!B53,"")</f>
        <v/>
      </c>
      <c r="C53" s="15" t="str">
        <f>IF(InputOutput!C53&lt;&gt;"",InputOutput!C53,"")</f>
        <v/>
      </c>
      <c r="D53" s="16" t="str">
        <f>IF(InputOutput!D53&lt;&gt;"",InputOutput!D53,"")</f>
        <v/>
      </c>
      <c r="E53" s="26">
        <f t="shared" si="21"/>
        <v>0</v>
      </c>
      <c r="F53" s="28" t="str">
        <f t="shared" si="22"/>
        <v/>
      </c>
      <c r="G53" s="27" t="e">
        <f t="shared" ref="G53:G84" si="38">(B53-1500)/constant</f>
        <v>#VALUE!</v>
      </c>
      <c r="H53" s="27" t="e">
        <f t="shared" ref="H53:H84" si="39">F53/constant</f>
        <v>#VALUE!</v>
      </c>
      <c r="I53" s="27" t="e">
        <f t="shared" si="23"/>
        <v>#VALUE!</v>
      </c>
      <c r="J53" s="27" t="e">
        <f t="shared" si="24"/>
        <v>#VALUE!</v>
      </c>
      <c r="K53" s="28" t="e">
        <f t="shared" si="25"/>
        <v>#VALUE!</v>
      </c>
      <c r="L53" s="28" t="e">
        <f t="shared" si="26"/>
        <v>#VALUE!</v>
      </c>
      <c r="M53" s="28" t="e">
        <f t="shared" si="27"/>
        <v>#VALUE!</v>
      </c>
      <c r="N53" s="28" t="e">
        <f t="shared" si="28"/>
        <v>#VALUE!</v>
      </c>
      <c r="O53" s="28" t="e">
        <f t="shared" si="29"/>
        <v>#VALUE!</v>
      </c>
      <c r="P53" s="28" t="e">
        <f t="shared" si="30"/>
        <v>#VALUE!</v>
      </c>
      <c r="Q53" s="28" t="e">
        <f t="shared" si="31"/>
        <v>#VALUE!</v>
      </c>
      <c r="R53" s="27" t="e">
        <f t="shared" si="32"/>
        <v>#VALUE!</v>
      </c>
      <c r="S53" s="27" t="e">
        <f t="shared" si="33"/>
        <v>#VALUE!</v>
      </c>
      <c r="T53" s="27" t="e">
        <f t="shared" si="34"/>
        <v>#VALUE!</v>
      </c>
      <c r="U53" s="27" t="e">
        <f t="shared" si="35"/>
        <v>#VALUE!</v>
      </c>
      <c r="V53" s="27" t="str">
        <f t="shared" si="36"/>
        <v/>
      </c>
      <c r="W53" s="27" t="str">
        <f t="shared" si="37"/>
        <v/>
      </c>
      <c r="X53" s="7"/>
    </row>
    <row r="54" spans="1:24" x14ac:dyDescent="0.2">
      <c r="A54" t="s">
        <v>66</v>
      </c>
      <c r="B54" s="14" t="str">
        <f>IF(InputOutput!B54&lt;&gt;"",InputOutput!B54,"")</f>
        <v/>
      </c>
      <c r="C54" s="15" t="str">
        <f>IF(InputOutput!C54&lt;&gt;"",InputOutput!C54,"")</f>
        <v/>
      </c>
      <c r="D54" s="16" t="str">
        <f>IF(InputOutput!D54&lt;&gt;"",InputOutput!D54,"")</f>
        <v/>
      </c>
      <c r="E54" s="26">
        <f t="shared" si="21"/>
        <v>0</v>
      </c>
      <c r="F54" s="28" t="str">
        <f t="shared" si="22"/>
        <v/>
      </c>
      <c r="G54" s="27" t="e">
        <f t="shared" si="38"/>
        <v>#VALUE!</v>
      </c>
      <c r="H54" s="27" t="e">
        <f t="shared" si="39"/>
        <v>#VALUE!</v>
      </c>
      <c r="I54" s="27" t="e">
        <f t="shared" si="23"/>
        <v>#VALUE!</v>
      </c>
      <c r="J54" s="27" t="e">
        <f t="shared" si="24"/>
        <v>#VALUE!</v>
      </c>
      <c r="K54" s="28" t="e">
        <f t="shared" si="25"/>
        <v>#VALUE!</v>
      </c>
      <c r="L54" s="28" t="e">
        <f t="shared" si="26"/>
        <v>#VALUE!</v>
      </c>
      <c r="M54" s="28" t="e">
        <f t="shared" si="27"/>
        <v>#VALUE!</v>
      </c>
      <c r="N54" s="28" t="e">
        <f t="shared" si="28"/>
        <v>#VALUE!</v>
      </c>
      <c r="O54" s="28" t="e">
        <f t="shared" si="29"/>
        <v>#VALUE!</v>
      </c>
      <c r="P54" s="28" t="e">
        <f t="shared" si="30"/>
        <v>#VALUE!</v>
      </c>
      <c r="Q54" s="28" t="e">
        <f t="shared" si="31"/>
        <v>#VALUE!</v>
      </c>
      <c r="R54" s="27" t="e">
        <f t="shared" si="32"/>
        <v>#VALUE!</v>
      </c>
      <c r="S54" s="27" t="e">
        <f t="shared" si="33"/>
        <v>#VALUE!</v>
      </c>
      <c r="T54" s="27" t="e">
        <f t="shared" si="34"/>
        <v>#VALUE!</v>
      </c>
      <c r="U54" s="27" t="e">
        <f t="shared" si="35"/>
        <v>#VALUE!</v>
      </c>
      <c r="V54" s="27" t="str">
        <f t="shared" si="36"/>
        <v/>
      </c>
      <c r="W54" s="27" t="str">
        <f t="shared" si="37"/>
        <v/>
      </c>
      <c r="X54" s="7"/>
    </row>
    <row r="55" spans="1:24" x14ac:dyDescent="0.2">
      <c r="A55" t="s">
        <v>67</v>
      </c>
      <c r="B55" s="14" t="str">
        <f>IF(InputOutput!B55&lt;&gt;"",InputOutput!B55,"")</f>
        <v/>
      </c>
      <c r="C55" s="15" t="str">
        <f>IF(InputOutput!C55&lt;&gt;"",InputOutput!C55,"")</f>
        <v/>
      </c>
      <c r="D55" s="16" t="str">
        <f>IF(InputOutput!D55&lt;&gt;"",InputOutput!D55,"")</f>
        <v/>
      </c>
      <c r="E55" s="26">
        <f t="shared" si="21"/>
        <v>0</v>
      </c>
      <c r="F55" s="28" t="str">
        <f t="shared" si="22"/>
        <v/>
      </c>
      <c r="G55" s="27" t="e">
        <f t="shared" si="38"/>
        <v>#VALUE!</v>
      </c>
      <c r="H55" s="27" t="e">
        <f t="shared" si="39"/>
        <v>#VALUE!</v>
      </c>
      <c r="I55" s="27" t="e">
        <f t="shared" si="23"/>
        <v>#VALUE!</v>
      </c>
      <c r="J55" s="27" t="e">
        <f t="shared" si="24"/>
        <v>#VALUE!</v>
      </c>
      <c r="K55" s="28" t="e">
        <f t="shared" si="25"/>
        <v>#VALUE!</v>
      </c>
      <c r="L55" s="28" t="e">
        <f t="shared" si="26"/>
        <v>#VALUE!</v>
      </c>
      <c r="M55" s="28" t="e">
        <f t="shared" si="27"/>
        <v>#VALUE!</v>
      </c>
      <c r="N55" s="28" t="e">
        <f t="shared" si="28"/>
        <v>#VALUE!</v>
      </c>
      <c r="O55" s="28" t="e">
        <f t="shared" si="29"/>
        <v>#VALUE!</v>
      </c>
      <c r="P55" s="28" t="e">
        <f t="shared" si="30"/>
        <v>#VALUE!</v>
      </c>
      <c r="Q55" s="28" t="e">
        <f t="shared" si="31"/>
        <v>#VALUE!</v>
      </c>
      <c r="R55" s="27" t="e">
        <f t="shared" si="32"/>
        <v>#VALUE!</v>
      </c>
      <c r="S55" s="27" t="e">
        <f t="shared" si="33"/>
        <v>#VALUE!</v>
      </c>
      <c r="T55" s="27" t="e">
        <f t="shared" si="34"/>
        <v>#VALUE!</v>
      </c>
      <c r="U55" s="27" t="e">
        <f t="shared" si="35"/>
        <v>#VALUE!</v>
      </c>
      <c r="V55" s="27" t="str">
        <f t="shared" si="36"/>
        <v/>
      </c>
      <c r="W55" s="27" t="str">
        <f t="shared" si="37"/>
        <v/>
      </c>
      <c r="X55" s="7"/>
    </row>
    <row r="56" spans="1:24" x14ac:dyDescent="0.2">
      <c r="A56" t="s">
        <v>68</v>
      </c>
      <c r="B56" s="14" t="str">
        <f>IF(InputOutput!B56&lt;&gt;"",InputOutput!B56,"")</f>
        <v/>
      </c>
      <c r="C56" s="15" t="str">
        <f>IF(InputOutput!C56&lt;&gt;"",InputOutput!C56,"")</f>
        <v/>
      </c>
      <c r="D56" s="16" t="str">
        <f>IF(InputOutput!D56&lt;&gt;"",InputOutput!D56,"")</f>
        <v/>
      </c>
      <c r="E56" s="26">
        <f t="shared" si="21"/>
        <v>0</v>
      </c>
      <c r="F56" s="28" t="str">
        <f t="shared" si="22"/>
        <v/>
      </c>
      <c r="G56" s="27" t="e">
        <f t="shared" si="38"/>
        <v>#VALUE!</v>
      </c>
      <c r="H56" s="27" t="e">
        <f t="shared" si="39"/>
        <v>#VALUE!</v>
      </c>
      <c r="I56" s="27" t="e">
        <f t="shared" si="23"/>
        <v>#VALUE!</v>
      </c>
      <c r="J56" s="27" t="e">
        <f t="shared" si="24"/>
        <v>#VALUE!</v>
      </c>
      <c r="K56" s="28" t="e">
        <f t="shared" si="25"/>
        <v>#VALUE!</v>
      </c>
      <c r="L56" s="28" t="e">
        <f t="shared" si="26"/>
        <v>#VALUE!</v>
      </c>
      <c r="M56" s="28" t="e">
        <f t="shared" si="27"/>
        <v>#VALUE!</v>
      </c>
      <c r="N56" s="28" t="e">
        <f t="shared" si="28"/>
        <v>#VALUE!</v>
      </c>
      <c r="O56" s="28" t="e">
        <f t="shared" si="29"/>
        <v>#VALUE!</v>
      </c>
      <c r="P56" s="28" t="e">
        <f t="shared" si="30"/>
        <v>#VALUE!</v>
      </c>
      <c r="Q56" s="28" t="e">
        <f t="shared" si="31"/>
        <v>#VALUE!</v>
      </c>
      <c r="R56" s="27" t="e">
        <f t="shared" si="32"/>
        <v>#VALUE!</v>
      </c>
      <c r="S56" s="27" t="e">
        <f t="shared" si="33"/>
        <v>#VALUE!</v>
      </c>
      <c r="T56" s="27" t="e">
        <f t="shared" si="34"/>
        <v>#VALUE!</v>
      </c>
      <c r="U56" s="27" t="e">
        <f t="shared" si="35"/>
        <v>#VALUE!</v>
      </c>
      <c r="V56" s="27" t="str">
        <f t="shared" si="36"/>
        <v/>
      </c>
      <c r="W56" s="27" t="str">
        <f t="shared" si="37"/>
        <v/>
      </c>
      <c r="X56" s="7"/>
    </row>
    <row r="57" spans="1:24" x14ac:dyDescent="0.2">
      <c r="A57" t="s">
        <v>69</v>
      </c>
      <c r="B57" s="14" t="str">
        <f>IF(InputOutput!B57&lt;&gt;"",InputOutput!B57,"")</f>
        <v/>
      </c>
      <c r="C57" s="15" t="str">
        <f>IF(InputOutput!C57&lt;&gt;"",InputOutput!C57,"")</f>
        <v/>
      </c>
      <c r="D57" s="16" t="str">
        <f>IF(InputOutput!D57&lt;&gt;"",InputOutput!D57,"")</f>
        <v/>
      </c>
      <c r="E57" s="26">
        <f t="shared" si="21"/>
        <v>0</v>
      </c>
      <c r="F57" s="28" t="str">
        <f t="shared" si="22"/>
        <v/>
      </c>
      <c r="G57" s="27" t="e">
        <f t="shared" si="38"/>
        <v>#VALUE!</v>
      </c>
      <c r="H57" s="27" t="e">
        <f t="shared" si="39"/>
        <v>#VALUE!</v>
      </c>
      <c r="I57" s="27" t="e">
        <f t="shared" si="23"/>
        <v>#VALUE!</v>
      </c>
      <c r="J57" s="27" t="e">
        <f t="shared" si="24"/>
        <v>#VALUE!</v>
      </c>
      <c r="K57" s="28" t="e">
        <f t="shared" si="25"/>
        <v>#VALUE!</v>
      </c>
      <c r="L57" s="28" t="e">
        <f t="shared" si="26"/>
        <v>#VALUE!</v>
      </c>
      <c r="M57" s="28" t="e">
        <f t="shared" si="27"/>
        <v>#VALUE!</v>
      </c>
      <c r="N57" s="28" t="e">
        <f t="shared" si="28"/>
        <v>#VALUE!</v>
      </c>
      <c r="O57" s="28" t="e">
        <f t="shared" si="29"/>
        <v>#VALUE!</v>
      </c>
      <c r="P57" s="28" t="e">
        <f t="shared" si="30"/>
        <v>#VALUE!</v>
      </c>
      <c r="Q57" s="28" t="e">
        <f t="shared" si="31"/>
        <v>#VALUE!</v>
      </c>
      <c r="R57" s="27" t="e">
        <f t="shared" si="32"/>
        <v>#VALUE!</v>
      </c>
      <c r="S57" s="27" t="e">
        <f t="shared" si="33"/>
        <v>#VALUE!</v>
      </c>
      <c r="T57" s="27" t="e">
        <f t="shared" si="34"/>
        <v>#VALUE!</v>
      </c>
      <c r="U57" s="27" t="e">
        <f t="shared" si="35"/>
        <v>#VALUE!</v>
      </c>
      <c r="V57" s="27" t="str">
        <f t="shared" si="36"/>
        <v/>
      </c>
      <c r="W57" s="27" t="str">
        <f t="shared" si="37"/>
        <v/>
      </c>
      <c r="X57" s="7"/>
    </row>
    <row r="58" spans="1:24" x14ac:dyDescent="0.2">
      <c r="A58" t="s">
        <v>70</v>
      </c>
      <c r="B58" s="14" t="str">
        <f>IF(InputOutput!B58&lt;&gt;"",InputOutput!B58,"")</f>
        <v/>
      </c>
      <c r="C58" s="15" t="str">
        <f>IF(InputOutput!C58&lt;&gt;"",InputOutput!C58,"")</f>
        <v/>
      </c>
      <c r="D58" s="16" t="str">
        <f>IF(InputOutput!D58&lt;&gt;"",InputOutput!D58,"")</f>
        <v/>
      </c>
      <c r="E58" s="26">
        <f t="shared" si="21"/>
        <v>0</v>
      </c>
      <c r="F58" s="28" t="str">
        <f t="shared" si="22"/>
        <v/>
      </c>
      <c r="G58" s="27" t="e">
        <f t="shared" si="38"/>
        <v>#VALUE!</v>
      </c>
      <c r="H58" s="27" t="e">
        <f t="shared" si="39"/>
        <v>#VALUE!</v>
      </c>
      <c r="I58" s="27" t="e">
        <f t="shared" si="23"/>
        <v>#VALUE!</v>
      </c>
      <c r="J58" s="27" t="e">
        <f t="shared" si="24"/>
        <v>#VALUE!</v>
      </c>
      <c r="K58" s="28" t="e">
        <f t="shared" si="25"/>
        <v>#VALUE!</v>
      </c>
      <c r="L58" s="28" t="e">
        <f t="shared" si="26"/>
        <v>#VALUE!</v>
      </c>
      <c r="M58" s="28" t="e">
        <f t="shared" si="27"/>
        <v>#VALUE!</v>
      </c>
      <c r="N58" s="28" t="e">
        <f t="shared" si="28"/>
        <v>#VALUE!</v>
      </c>
      <c r="O58" s="28" t="e">
        <f t="shared" si="29"/>
        <v>#VALUE!</v>
      </c>
      <c r="P58" s="28" t="e">
        <f t="shared" si="30"/>
        <v>#VALUE!</v>
      </c>
      <c r="Q58" s="28" t="e">
        <f t="shared" si="31"/>
        <v>#VALUE!</v>
      </c>
      <c r="R58" s="27" t="e">
        <f t="shared" si="32"/>
        <v>#VALUE!</v>
      </c>
      <c r="S58" s="27" t="e">
        <f t="shared" si="33"/>
        <v>#VALUE!</v>
      </c>
      <c r="T58" s="27" t="e">
        <f t="shared" si="34"/>
        <v>#VALUE!</v>
      </c>
      <c r="U58" s="27" t="e">
        <f t="shared" si="35"/>
        <v>#VALUE!</v>
      </c>
      <c r="V58" s="27" t="str">
        <f t="shared" si="36"/>
        <v/>
      </c>
      <c r="W58" s="27" t="str">
        <f t="shared" si="37"/>
        <v/>
      </c>
      <c r="X58" s="7"/>
    </row>
    <row r="59" spans="1:24" x14ac:dyDescent="0.2">
      <c r="A59" t="s">
        <v>71</v>
      </c>
      <c r="B59" s="14" t="str">
        <f>IF(InputOutput!B59&lt;&gt;"",InputOutput!B59,"")</f>
        <v/>
      </c>
      <c r="C59" s="15" t="str">
        <f>IF(InputOutput!C59&lt;&gt;"",InputOutput!C59,"")</f>
        <v/>
      </c>
      <c r="D59" s="16" t="str">
        <f>IF(InputOutput!D59&lt;&gt;"",InputOutput!D59,"")</f>
        <v/>
      </c>
      <c r="E59" s="26">
        <f t="shared" si="21"/>
        <v>0</v>
      </c>
      <c r="F59" s="28" t="str">
        <f t="shared" si="22"/>
        <v/>
      </c>
      <c r="G59" s="27" t="e">
        <f t="shared" si="38"/>
        <v>#VALUE!</v>
      </c>
      <c r="H59" s="27" t="e">
        <f t="shared" si="39"/>
        <v>#VALUE!</v>
      </c>
      <c r="I59" s="27" t="e">
        <f t="shared" si="23"/>
        <v>#VALUE!</v>
      </c>
      <c r="J59" s="27" t="e">
        <f t="shared" si="24"/>
        <v>#VALUE!</v>
      </c>
      <c r="K59" s="28" t="e">
        <f t="shared" si="25"/>
        <v>#VALUE!</v>
      </c>
      <c r="L59" s="28" t="e">
        <f t="shared" si="26"/>
        <v>#VALUE!</v>
      </c>
      <c r="M59" s="28" t="e">
        <f t="shared" si="27"/>
        <v>#VALUE!</v>
      </c>
      <c r="N59" s="28" t="e">
        <f t="shared" si="28"/>
        <v>#VALUE!</v>
      </c>
      <c r="O59" s="28" t="e">
        <f t="shared" si="29"/>
        <v>#VALUE!</v>
      </c>
      <c r="P59" s="28" t="e">
        <f t="shared" si="30"/>
        <v>#VALUE!</v>
      </c>
      <c r="Q59" s="28" t="e">
        <f t="shared" si="31"/>
        <v>#VALUE!</v>
      </c>
      <c r="R59" s="27" t="e">
        <f t="shared" si="32"/>
        <v>#VALUE!</v>
      </c>
      <c r="S59" s="27" t="e">
        <f t="shared" si="33"/>
        <v>#VALUE!</v>
      </c>
      <c r="T59" s="27" t="e">
        <f t="shared" si="34"/>
        <v>#VALUE!</v>
      </c>
      <c r="U59" s="27" t="e">
        <f t="shared" si="35"/>
        <v>#VALUE!</v>
      </c>
      <c r="V59" s="27" t="str">
        <f t="shared" si="36"/>
        <v/>
      </c>
      <c r="W59" s="27" t="str">
        <f t="shared" si="37"/>
        <v/>
      </c>
      <c r="X59" s="7"/>
    </row>
    <row r="60" spans="1:24" x14ac:dyDescent="0.2">
      <c r="A60" t="s">
        <v>72</v>
      </c>
      <c r="B60" s="14" t="str">
        <f>IF(InputOutput!B60&lt;&gt;"",InputOutput!B60,"")</f>
        <v/>
      </c>
      <c r="C60" s="15" t="str">
        <f>IF(InputOutput!C60&lt;&gt;"",InputOutput!C60,"")</f>
        <v/>
      </c>
      <c r="D60" s="16" t="str">
        <f>IF(InputOutput!D60&lt;&gt;"",InputOutput!D60,"")</f>
        <v/>
      </c>
      <c r="E60" s="26">
        <f t="shared" si="21"/>
        <v>0</v>
      </c>
      <c r="F60" s="28" t="str">
        <f t="shared" si="22"/>
        <v/>
      </c>
      <c r="G60" s="27" t="e">
        <f t="shared" si="38"/>
        <v>#VALUE!</v>
      </c>
      <c r="H60" s="27" t="e">
        <f t="shared" si="39"/>
        <v>#VALUE!</v>
      </c>
      <c r="I60" s="27" t="e">
        <f t="shared" si="23"/>
        <v>#VALUE!</v>
      </c>
      <c r="J60" s="27" t="e">
        <f t="shared" si="24"/>
        <v>#VALUE!</v>
      </c>
      <c r="K60" s="28" t="e">
        <f t="shared" si="25"/>
        <v>#VALUE!</v>
      </c>
      <c r="L60" s="28" t="e">
        <f t="shared" si="26"/>
        <v>#VALUE!</v>
      </c>
      <c r="M60" s="28" t="e">
        <f t="shared" si="27"/>
        <v>#VALUE!</v>
      </c>
      <c r="N60" s="28" t="e">
        <f t="shared" si="28"/>
        <v>#VALUE!</v>
      </c>
      <c r="O60" s="28" t="e">
        <f t="shared" si="29"/>
        <v>#VALUE!</v>
      </c>
      <c r="P60" s="28" t="e">
        <f t="shared" si="30"/>
        <v>#VALUE!</v>
      </c>
      <c r="Q60" s="28" t="e">
        <f t="shared" si="31"/>
        <v>#VALUE!</v>
      </c>
      <c r="R60" s="27" t="e">
        <f t="shared" si="32"/>
        <v>#VALUE!</v>
      </c>
      <c r="S60" s="27" t="e">
        <f t="shared" si="33"/>
        <v>#VALUE!</v>
      </c>
      <c r="T60" s="27" t="e">
        <f t="shared" si="34"/>
        <v>#VALUE!</v>
      </c>
      <c r="U60" s="27" t="e">
        <f t="shared" si="35"/>
        <v>#VALUE!</v>
      </c>
      <c r="V60" s="27" t="str">
        <f t="shared" si="36"/>
        <v/>
      </c>
      <c r="W60" s="27" t="str">
        <f t="shared" si="37"/>
        <v/>
      </c>
      <c r="X60" s="7"/>
    </row>
    <row r="61" spans="1:24" x14ac:dyDescent="0.2">
      <c r="A61" t="s">
        <v>73</v>
      </c>
      <c r="B61" s="14" t="str">
        <f>IF(InputOutput!B61&lt;&gt;"",InputOutput!B61,"")</f>
        <v/>
      </c>
      <c r="C61" s="15" t="str">
        <f>IF(InputOutput!C61&lt;&gt;"",InputOutput!C61,"")</f>
        <v/>
      </c>
      <c r="D61" s="16" t="str">
        <f>IF(InputOutput!D61&lt;&gt;"",InputOutput!D61,"")</f>
        <v/>
      </c>
      <c r="E61" s="26">
        <f t="shared" si="21"/>
        <v>0</v>
      </c>
      <c r="F61" s="28" t="str">
        <f t="shared" si="22"/>
        <v/>
      </c>
      <c r="G61" s="27" t="e">
        <f t="shared" si="38"/>
        <v>#VALUE!</v>
      </c>
      <c r="H61" s="27" t="e">
        <f t="shared" si="39"/>
        <v>#VALUE!</v>
      </c>
      <c r="I61" s="27" t="e">
        <f t="shared" si="23"/>
        <v>#VALUE!</v>
      </c>
      <c r="J61" s="27" t="e">
        <f t="shared" si="24"/>
        <v>#VALUE!</v>
      </c>
      <c r="K61" s="28" t="e">
        <f t="shared" si="25"/>
        <v>#VALUE!</v>
      </c>
      <c r="L61" s="28" t="e">
        <f t="shared" si="26"/>
        <v>#VALUE!</v>
      </c>
      <c r="M61" s="28" t="e">
        <f t="shared" si="27"/>
        <v>#VALUE!</v>
      </c>
      <c r="N61" s="28" t="e">
        <f t="shared" si="28"/>
        <v>#VALUE!</v>
      </c>
      <c r="O61" s="28" t="e">
        <f t="shared" si="29"/>
        <v>#VALUE!</v>
      </c>
      <c r="P61" s="28" t="e">
        <f t="shared" si="30"/>
        <v>#VALUE!</v>
      </c>
      <c r="Q61" s="28" t="e">
        <f t="shared" si="31"/>
        <v>#VALUE!</v>
      </c>
      <c r="R61" s="27" t="e">
        <f t="shared" si="32"/>
        <v>#VALUE!</v>
      </c>
      <c r="S61" s="27" t="e">
        <f t="shared" si="33"/>
        <v>#VALUE!</v>
      </c>
      <c r="T61" s="27" t="e">
        <f t="shared" si="34"/>
        <v>#VALUE!</v>
      </c>
      <c r="U61" s="27" t="e">
        <f t="shared" si="35"/>
        <v>#VALUE!</v>
      </c>
      <c r="V61" s="27" t="str">
        <f t="shared" si="36"/>
        <v/>
      </c>
      <c r="W61" s="27" t="str">
        <f t="shared" si="37"/>
        <v/>
      </c>
      <c r="X61" s="7"/>
    </row>
    <row r="62" spans="1:24" x14ac:dyDescent="0.2">
      <c r="A62" t="s">
        <v>74</v>
      </c>
      <c r="B62" s="14" t="str">
        <f>IF(InputOutput!B62&lt;&gt;"",InputOutput!B62,"")</f>
        <v/>
      </c>
      <c r="C62" s="15" t="str">
        <f>IF(InputOutput!C62&lt;&gt;"",InputOutput!C62,"")</f>
        <v/>
      </c>
      <c r="D62" s="16" t="str">
        <f>IF(InputOutput!D62&lt;&gt;"",InputOutput!D62,"")</f>
        <v/>
      </c>
      <c r="E62" s="26">
        <f t="shared" si="21"/>
        <v>0</v>
      </c>
      <c r="F62" s="28" t="str">
        <f t="shared" si="22"/>
        <v/>
      </c>
      <c r="G62" s="27" t="e">
        <f t="shared" si="38"/>
        <v>#VALUE!</v>
      </c>
      <c r="H62" s="27" t="e">
        <f t="shared" si="39"/>
        <v>#VALUE!</v>
      </c>
      <c r="I62" s="27" t="e">
        <f t="shared" si="23"/>
        <v>#VALUE!</v>
      </c>
      <c r="J62" s="27" t="e">
        <f t="shared" si="24"/>
        <v>#VALUE!</v>
      </c>
      <c r="K62" s="28" t="e">
        <f t="shared" si="25"/>
        <v>#VALUE!</v>
      </c>
      <c r="L62" s="28" t="e">
        <f t="shared" si="26"/>
        <v>#VALUE!</v>
      </c>
      <c r="M62" s="28" t="e">
        <f t="shared" si="27"/>
        <v>#VALUE!</v>
      </c>
      <c r="N62" s="28" t="e">
        <f t="shared" si="28"/>
        <v>#VALUE!</v>
      </c>
      <c r="O62" s="28" t="e">
        <f t="shared" si="29"/>
        <v>#VALUE!</v>
      </c>
      <c r="P62" s="28" t="e">
        <f t="shared" si="30"/>
        <v>#VALUE!</v>
      </c>
      <c r="Q62" s="28" t="e">
        <f t="shared" si="31"/>
        <v>#VALUE!</v>
      </c>
      <c r="R62" s="27" t="e">
        <f t="shared" si="32"/>
        <v>#VALUE!</v>
      </c>
      <c r="S62" s="27" t="e">
        <f t="shared" si="33"/>
        <v>#VALUE!</v>
      </c>
      <c r="T62" s="27" t="e">
        <f t="shared" si="34"/>
        <v>#VALUE!</v>
      </c>
      <c r="U62" s="27" t="e">
        <f t="shared" si="35"/>
        <v>#VALUE!</v>
      </c>
      <c r="V62" s="27" t="str">
        <f t="shared" si="36"/>
        <v/>
      </c>
      <c r="W62" s="27" t="str">
        <f t="shared" si="37"/>
        <v/>
      </c>
      <c r="X62" s="7"/>
    </row>
    <row r="63" spans="1:24" x14ac:dyDescent="0.2">
      <c r="A63" t="s">
        <v>75</v>
      </c>
      <c r="B63" s="14" t="str">
        <f>IF(InputOutput!B63&lt;&gt;"",InputOutput!B63,"")</f>
        <v/>
      </c>
      <c r="C63" s="15" t="str">
        <f>IF(InputOutput!C63&lt;&gt;"",InputOutput!C63,"")</f>
        <v/>
      </c>
      <c r="D63" s="16" t="str">
        <f>IF(InputOutput!D63&lt;&gt;"",InputOutput!D63,"")</f>
        <v/>
      </c>
      <c r="E63" s="26">
        <f t="shared" si="21"/>
        <v>0</v>
      </c>
      <c r="F63" s="28" t="str">
        <f t="shared" si="22"/>
        <v/>
      </c>
      <c r="G63" s="27" t="e">
        <f t="shared" si="38"/>
        <v>#VALUE!</v>
      </c>
      <c r="H63" s="27" t="e">
        <f t="shared" si="39"/>
        <v>#VALUE!</v>
      </c>
      <c r="I63" s="27" t="e">
        <f t="shared" si="23"/>
        <v>#VALUE!</v>
      </c>
      <c r="J63" s="27" t="e">
        <f t="shared" si="24"/>
        <v>#VALUE!</v>
      </c>
      <c r="K63" s="28" t="e">
        <f t="shared" si="25"/>
        <v>#VALUE!</v>
      </c>
      <c r="L63" s="28" t="e">
        <f t="shared" si="26"/>
        <v>#VALUE!</v>
      </c>
      <c r="M63" s="28" t="e">
        <f t="shared" si="27"/>
        <v>#VALUE!</v>
      </c>
      <c r="N63" s="28" t="e">
        <f t="shared" si="28"/>
        <v>#VALUE!</v>
      </c>
      <c r="O63" s="28" t="e">
        <f t="shared" si="29"/>
        <v>#VALUE!</v>
      </c>
      <c r="P63" s="28" t="e">
        <f t="shared" si="30"/>
        <v>#VALUE!</v>
      </c>
      <c r="Q63" s="28" t="e">
        <f t="shared" si="31"/>
        <v>#VALUE!</v>
      </c>
      <c r="R63" s="27" t="e">
        <f t="shared" si="32"/>
        <v>#VALUE!</v>
      </c>
      <c r="S63" s="27" t="e">
        <f t="shared" si="33"/>
        <v>#VALUE!</v>
      </c>
      <c r="T63" s="27" t="e">
        <f t="shared" si="34"/>
        <v>#VALUE!</v>
      </c>
      <c r="U63" s="27" t="e">
        <f t="shared" si="35"/>
        <v>#VALUE!</v>
      </c>
      <c r="V63" s="27" t="str">
        <f t="shared" si="36"/>
        <v/>
      </c>
      <c r="W63" s="27" t="str">
        <f t="shared" si="37"/>
        <v/>
      </c>
      <c r="X63" s="7"/>
    </row>
    <row r="64" spans="1:24" x14ac:dyDescent="0.2">
      <c r="A64" t="s">
        <v>76</v>
      </c>
      <c r="B64" s="14" t="str">
        <f>IF(InputOutput!B64&lt;&gt;"",InputOutput!B64,"")</f>
        <v/>
      </c>
      <c r="C64" s="15" t="str">
        <f>IF(InputOutput!C64&lt;&gt;"",InputOutput!C64,"")</f>
        <v/>
      </c>
      <c r="D64" s="16" t="str">
        <f>IF(InputOutput!D64&lt;&gt;"",InputOutput!D64,"")</f>
        <v/>
      </c>
      <c r="E64" s="26">
        <f t="shared" si="21"/>
        <v>0</v>
      </c>
      <c r="F64" s="28" t="str">
        <f t="shared" si="22"/>
        <v/>
      </c>
      <c r="G64" s="27" t="e">
        <f t="shared" si="38"/>
        <v>#VALUE!</v>
      </c>
      <c r="H64" s="27" t="e">
        <f t="shared" si="39"/>
        <v>#VALUE!</v>
      </c>
      <c r="I64" s="27" t="e">
        <f t="shared" si="23"/>
        <v>#VALUE!</v>
      </c>
      <c r="J64" s="27" t="e">
        <f t="shared" si="24"/>
        <v>#VALUE!</v>
      </c>
      <c r="K64" s="28" t="e">
        <f t="shared" si="25"/>
        <v>#VALUE!</v>
      </c>
      <c r="L64" s="28" t="e">
        <f t="shared" si="26"/>
        <v>#VALUE!</v>
      </c>
      <c r="M64" s="28" t="e">
        <f t="shared" si="27"/>
        <v>#VALUE!</v>
      </c>
      <c r="N64" s="28" t="e">
        <f t="shared" si="28"/>
        <v>#VALUE!</v>
      </c>
      <c r="O64" s="28" t="e">
        <f t="shared" si="29"/>
        <v>#VALUE!</v>
      </c>
      <c r="P64" s="28" t="e">
        <f t="shared" si="30"/>
        <v>#VALUE!</v>
      </c>
      <c r="Q64" s="28" t="e">
        <f t="shared" si="31"/>
        <v>#VALUE!</v>
      </c>
      <c r="R64" s="27" t="e">
        <f t="shared" si="32"/>
        <v>#VALUE!</v>
      </c>
      <c r="S64" s="27" t="e">
        <f t="shared" si="33"/>
        <v>#VALUE!</v>
      </c>
      <c r="T64" s="27" t="e">
        <f t="shared" si="34"/>
        <v>#VALUE!</v>
      </c>
      <c r="U64" s="27" t="e">
        <f t="shared" si="35"/>
        <v>#VALUE!</v>
      </c>
      <c r="V64" s="27" t="str">
        <f t="shared" si="36"/>
        <v/>
      </c>
      <c r="W64" s="27" t="str">
        <f t="shared" si="37"/>
        <v/>
      </c>
      <c r="X64" s="7"/>
    </row>
    <row r="65" spans="1:24" x14ac:dyDescent="0.2">
      <c r="A65" t="s">
        <v>77</v>
      </c>
      <c r="B65" s="14" t="str">
        <f>IF(InputOutput!B65&lt;&gt;"",InputOutput!B65,"")</f>
        <v/>
      </c>
      <c r="C65" s="15" t="str">
        <f>IF(InputOutput!C65&lt;&gt;"",InputOutput!C65,"")</f>
        <v/>
      </c>
      <c r="D65" s="16" t="str">
        <f>IF(InputOutput!D65&lt;&gt;"",InputOutput!D65,"")</f>
        <v/>
      </c>
      <c r="E65" s="26">
        <f t="shared" si="21"/>
        <v>0</v>
      </c>
      <c r="F65" s="28" t="str">
        <f t="shared" si="22"/>
        <v/>
      </c>
      <c r="G65" s="27" t="e">
        <f t="shared" si="38"/>
        <v>#VALUE!</v>
      </c>
      <c r="H65" s="27" t="e">
        <f t="shared" si="39"/>
        <v>#VALUE!</v>
      </c>
      <c r="I65" s="27" t="e">
        <f t="shared" si="23"/>
        <v>#VALUE!</v>
      </c>
      <c r="J65" s="27" t="e">
        <f t="shared" si="24"/>
        <v>#VALUE!</v>
      </c>
      <c r="K65" s="28" t="e">
        <f t="shared" si="25"/>
        <v>#VALUE!</v>
      </c>
      <c r="L65" s="28" t="e">
        <f t="shared" si="26"/>
        <v>#VALUE!</v>
      </c>
      <c r="M65" s="28" t="e">
        <f t="shared" si="27"/>
        <v>#VALUE!</v>
      </c>
      <c r="N65" s="28" t="e">
        <f t="shared" si="28"/>
        <v>#VALUE!</v>
      </c>
      <c r="O65" s="28" t="e">
        <f t="shared" si="29"/>
        <v>#VALUE!</v>
      </c>
      <c r="P65" s="28" t="e">
        <f t="shared" si="30"/>
        <v>#VALUE!</v>
      </c>
      <c r="Q65" s="28" t="e">
        <f t="shared" si="31"/>
        <v>#VALUE!</v>
      </c>
      <c r="R65" s="27" t="e">
        <f t="shared" si="32"/>
        <v>#VALUE!</v>
      </c>
      <c r="S65" s="27" t="e">
        <f t="shared" si="33"/>
        <v>#VALUE!</v>
      </c>
      <c r="T65" s="27" t="e">
        <f t="shared" si="34"/>
        <v>#VALUE!</v>
      </c>
      <c r="U65" s="27" t="e">
        <f t="shared" si="35"/>
        <v>#VALUE!</v>
      </c>
      <c r="V65" s="27" t="str">
        <f t="shared" si="36"/>
        <v/>
      </c>
      <c r="W65" s="27" t="str">
        <f t="shared" si="37"/>
        <v/>
      </c>
      <c r="X65" s="7"/>
    </row>
    <row r="66" spans="1:24" x14ac:dyDescent="0.2">
      <c r="A66" t="s">
        <v>78</v>
      </c>
      <c r="B66" s="14" t="str">
        <f>IF(InputOutput!B66&lt;&gt;"",InputOutput!B66,"")</f>
        <v/>
      </c>
      <c r="C66" s="15" t="str">
        <f>IF(InputOutput!C66&lt;&gt;"",InputOutput!C66,"")</f>
        <v/>
      </c>
      <c r="D66" s="16" t="str">
        <f>IF(InputOutput!D66&lt;&gt;"",InputOutput!D66,"")</f>
        <v/>
      </c>
      <c r="E66" s="26">
        <f t="shared" si="21"/>
        <v>0</v>
      </c>
      <c r="F66" s="28" t="str">
        <f t="shared" si="22"/>
        <v/>
      </c>
      <c r="G66" s="27" t="e">
        <f t="shared" si="38"/>
        <v>#VALUE!</v>
      </c>
      <c r="H66" s="27" t="e">
        <f t="shared" si="39"/>
        <v>#VALUE!</v>
      </c>
      <c r="I66" s="27" t="e">
        <f t="shared" si="23"/>
        <v>#VALUE!</v>
      </c>
      <c r="J66" s="27" t="e">
        <f t="shared" si="24"/>
        <v>#VALUE!</v>
      </c>
      <c r="K66" s="28" t="e">
        <f t="shared" si="25"/>
        <v>#VALUE!</v>
      </c>
      <c r="L66" s="28" t="e">
        <f t="shared" si="26"/>
        <v>#VALUE!</v>
      </c>
      <c r="M66" s="28" t="e">
        <f t="shared" si="27"/>
        <v>#VALUE!</v>
      </c>
      <c r="N66" s="28" t="e">
        <f t="shared" si="28"/>
        <v>#VALUE!</v>
      </c>
      <c r="O66" s="28" t="e">
        <f t="shared" si="29"/>
        <v>#VALUE!</v>
      </c>
      <c r="P66" s="28" t="e">
        <f t="shared" si="30"/>
        <v>#VALUE!</v>
      </c>
      <c r="Q66" s="28" t="e">
        <f t="shared" si="31"/>
        <v>#VALUE!</v>
      </c>
      <c r="R66" s="27" t="e">
        <f t="shared" si="32"/>
        <v>#VALUE!</v>
      </c>
      <c r="S66" s="27" t="e">
        <f t="shared" si="33"/>
        <v>#VALUE!</v>
      </c>
      <c r="T66" s="27" t="e">
        <f t="shared" si="34"/>
        <v>#VALUE!</v>
      </c>
      <c r="U66" s="27" t="e">
        <f t="shared" si="35"/>
        <v>#VALUE!</v>
      </c>
      <c r="V66" s="27" t="str">
        <f t="shared" si="36"/>
        <v/>
      </c>
      <c r="W66" s="27" t="str">
        <f t="shared" si="37"/>
        <v/>
      </c>
      <c r="X66" s="7"/>
    </row>
    <row r="67" spans="1:24" x14ac:dyDescent="0.2">
      <c r="A67" t="s">
        <v>79</v>
      </c>
      <c r="B67" s="14" t="str">
        <f>IF(InputOutput!B67&lt;&gt;"",InputOutput!B67,"")</f>
        <v/>
      </c>
      <c r="C67" s="15" t="str">
        <f>IF(InputOutput!C67&lt;&gt;"",InputOutput!C67,"")</f>
        <v/>
      </c>
      <c r="D67" s="16" t="str">
        <f>IF(InputOutput!D67&lt;&gt;"",InputOutput!D67,"")</f>
        <v/>
      </c>
      <c r="E67" s="26">
        <f t="shared" si="21"/>
        <v>0</v>
      </c>
      <c r="F67" s="28" t="str">
        <f t="shared" si="22"/>
        <v/>
      </c>
      <c r="G67" s="27" t="e">
        <f t="shared" si="38"/>
        <v>#VALUE!</v>
      </c>
      <c r="H67" s="27" t="e">
        <f t="shared" si="39"/>
        <v>#VALUE!</v>
      </c>
      <c r="I67" s="27" t="e">
        <f t="shared" si="23"/>
        <v>#VALUE!</v>
      </c>
      <c r="J67" s="27" t="e">
        <f t="shared" si="24"/>
        <v>#VALUE!</v>
      </c>
      <c r="K67" s="28" t="e">
        <f t="shared" si="25"/>
        <v>#VALUE!</v>
      </c>
      <c r="L67" s="28" t="e">
        <f t="shared" si="26"/>
        <v>#VALUE!</v>
      </c>
      <c r="M67" s="28" t="e">
        <f t="shared" si="27"/>
        <v>#VALUE!</v>
      </c>
      <c r="N67" s="28" t="e">
        <f t="shared" si="28"/>
        <v>#VALUE!</v>
      </c>
      <c r="O67" s="28" t="e">
        <f t="shared" si="29"/>
        <v>#VALUE!</v>
      </c>
      <c r="P67" s="28" t="e">
        <f t="shared" si="30"/>
        <v>#VALUE!</v>
      </c>
      <c r="Q67" s="28" t="e">
        <f t="shared" si="31"/>
        <v>#VALUE!</v>
      </c>
      <c r="R67" s="27" t="e">
        <f t="shared" si="32"/>
        <v>#VALUE!</v>
      </c>
      <c r="S67" s="27" t="e">
        <f t="shared" si="33"/>
        <v>#VALUE!</v>
      </c>
      <c r="T67" s="27" t="e">
        <f t="shared" si="34"/>
        <v>#VALUE!</v>
      </c>
      <c r="U67" s="27" t="e">
        <f t="shared" si="35"/>
        <v>#VALUE!</v>
      </c>
      <c r="V67" s="27" t="str">
        <f t="shared" si="36"/>
        <v/>
      </c>
      <c r="W67" s="27" t="str">
        <f t="shared" si="37"/>
        <v/>
      </c>
      <c r="X67" s="7"/>
    </row>
    <row r="68" spans="1:24" x14ac:dyDescent="0.2">
      <c r="A68" t="s">
        <v>80</v>
      </c>
      <c r="B68" s="14" t="str">
        <f>IF(InputOutput!B68&lt;&gt;"",InputOutput!B68,"")</f>
        <v/>
      </c>
      <c r="C68" s="15" t="str">
        <f>IF(InputOutput!C68&lt;&gt;"",InputOutput!C68,"")</f>
        <v/>
      </c>
      <c r="D68" s="16" t="str">
        <f>IF(InputOutput!D68&lt;&gt;"",InputOutput!D68,"")</f>
        <v/>
      </c>
      <c r="E68" s="26">
        <f t="shared" si="21"/>
        <v>0</v>
      </c>
      <c r="F68" s="28" t="str">
        <f t="shared" si="22"/>
        <v/>
      </c>
      <c r="G68" s="27" t="e">
        <f t="shared" si="38"/>
        <v>#VALUE!</v>
      </c>
      <c r="H68" s="27" t="e">
        <f t="shared" si="39"/>
        <v>#VALUE!</v>
      </c>
      <c r="I68" s="27" t="e">
        <f t="shared" si="23"/>
        <v>#VALUE!</v>
      </c>
      <c r="J68" s="27" t="e">
        <f t="shared" si="24"/>
        <v>#VALUE!</v>
      </c>
      <c r="K68" s="28" t="e">
        <f t="shared" si="25"/>
        <v>#VALUE!</v>
      </c>
      <c r="L68" s="28" t="e">
        <f t="shared" si="26"/>
        <v>#VALUE!</v>
      </c>
      <c r="M68" s="28" t="e">
        <f t="shared" si="27"/>
        <v>#VALUE!</v>
      </c>
      <c r="N68" s="28" t="e">
        <f t="shared" si="28"/>
        <v>#VALUE!</v>
      </c>
      <c r="O68" s="28" t="e">
        <f t="shared" si="29"/>
        <v>#VALUE!</v>
      </c>
      <c r="P68" s="28" t="e">
        <f t="shared" si="30"/>
        <v>#VALUE!</v>
      </c>
      <c r="Q68" s="28" t="e">
        <f t="shared" si="31"/>
        <v>#VALUE!</v>
      </c>
      <c r="R68" s="27" t="e">
        <f t="shared" si="32"/>
        <v>#VALUE!</v>
      </c>
      <c r="S68" s="27" t="e">
        <f t="shared" si="33"/>
        <v>#VALUE!</v>
      </c>
      <c r="T68" s="27" t="e">
        <f t="shared" si="34"/>
        <v>#VALUE!</v>
      </c>
      <c r="U68" s="27" t="e">
        <f t="shared" si="35"/>
        <v>#VALUE!</v>
      </c>
      <c r="V68" s="27" t="str">
        <f t="shared" si="36"/>
        <v/>
      </c>
      <c r="W68" s="27" t="str">
        <f t="shared" si="37"/>
        <v/>
      </c>
      <c r="X68" s="7"/>
    </row>
    <row r="69" spans="1:24" x14ac:dyDescent="0.2">
      <c r="A69" t="s">
        <v>81</v>
      </c>
      <c r="B69" s="14" t="str">
        <f>IF(InputOutput!B69&lt;&gt;"",InputOutput!B69,"")</f>
        <v/>
      </c>
      <c r="C69" s="15" t="str">
        <f>IF(InputOutput!C69&lt;&gt;"",InputOutput!C69,"")</f>
        <v/>
      </c>
      <c r="D69" s="16" t="str">
        <f>IF(InputOutput!D69&lt;&gt;"",InputOutput!D69,"")</f>
        <v/>
      </c>
      <c r="E69" s="26">
        <f t="shared" si="21"/>
        <v>0</v>
      </c>
      <c r="F69" s="28" t="str">
        <f t="shared" si="22"/>
        <v/>
      </c>
      <c r="G69" s="27" t="e">
        <f t="shared" si="38"/>
        <v>#VALUE!</v>
      </c>
      <c r="H69" s="27" t="e">
        <f t="shared" si="39"/>
        <v>#VALUE!</v>
      </c>
      <c r="I69" s="27" t="e">
        <f t="shared" si="23"/>
        <v>#VALUE!</v>
      </c>
      <c r="J69" s="27" t="e">
        <f t="shared" si="24"/>
        <v>#VALUE!</v>
      </c>
      <c r="K69" s="28" t="e">
        <f t="shared" si="25"/>
        <v>#VALUE!</v>
      </c>
      <c r="L69" s="28" t="e">
        <f t="shared" si="26"/>
        <v>#VALUE!</v>
      </c>
      <c r="M69" s="28" t="e">
        <f t="shared" si="27"/>
        <v>#VALUE!</v>
      </c>
      <c r="N69" s="28" t="e">
        <f t="shared" si="28"/>
        <v>#VALUE!</v>
      </c>
      <c r="O69" s="28" t="e">
        <f t="shared" si="29"/>
        <v>#VALUE!</v>
      </c>
      <c r="P69" s="28" t="e">
        <f t="shared" si="30"/>
        <v>#VALUE!</v>
      </c>
      <c r="Q69" s="28" t="e">
        <f t="shared" si="31"/>
        <v>#VALUE!</v>
      </c>
      <c r="R69" s="27" t="e">
        <f t="shared" si="32"/>
        <v>#VALUE!</v>
      </c>
      <c r="S69" s="27" t="e">
        <f t="shared" si="33"/>
        <v>#VALUE!</v>
      </c>
      <c r="T69" s="27" t="e">
        <f t="shared" si="34"/>
        <v>#VALUE!</v>
      </c>
      <c r="U69" s="27" t="e">
        <f t="shared" si="35"/>
        <v>#VALUE!</v>
      </c>
      <c r="V69" s="27" t="str">
        <f t="shared" si="36"/>
        <v/>
      </c>
      <c r="W69" s="27" t="str">
        <f t="shared" si="37"/>
        <v/>
      </c>
      <c r="X69" s="7"/>
    </row>
    <row r="70" spans="1:24" x14ac:dyDescent="0.2">
      <c r="A70" t="s">
        <v>82</v>
      </c>
      <c r="B70" s="14" t="str">
        <f>IF(InputOutput!B70&lt;&gt;"",InputOutput!B70,"")</f>
        <v/>
      </c>
      <c r="C70" s="15" t="str">
        <f>IF(InputOutput!C70&lt;&gt;"",InputOutput!C70,"")</f>
        <v/>
      </c>
      <c r="D70" s="16" t="str">
        <f>IF(InputOutput!D70&lt;&gt;"",InputOutput!D70,"")</f>
        <v/>
      </c>
      <c r="E70" s="26">
        <f t="shared" si="21"/>
        <v>0</v>
      </c>
      <c r="F70" s="28" t="str">
        <f t="shared" si="22"/>
        <v/>
      </c>
      <c r="G70" s="27" t="e">
        <f t="shared" si="38"/>
        <v>#VALUE!</v>
      </c>
      <c r="H70" s="27" t="e">
        <f t="shared" si="39"/>
        <v>#VALUE!</v>
      </c>
      <c r="I70" s="27" t="e">
        <f t="shared" si="23"/>
        <v>#VALUE!</v>
      </c>
      <c r="J70" s="27" t="e">
        <f t="shared" si="24"/>
        <v>#VALUE!</v>
      </c>
      <c r="K70" s="28" t="e">
        <f t="shared" si="25"/>
        <v>#VALUE!</v>
      </c>
      <c r="L70" s="28" t="e">
        <f t="shared" si="26"/>
        <v>#VALUE!</v>
      </c>
      <c r="M70" s="28" t="e">
        <f t="shared" si="27"/>
        <v>#VALUE!</v>
      </c>
      <c r="N70" s="28" t="e">
        <f t="shared" si="28"/>
        <v>#VALUE!</v>
      </c>
      <c r="O70" s="28" t="e">
        <f t="shared" si="29"/>
        <v>#VALUE!</v>
      </c>
      <c r="P70" s="28" t="e">
        <f t="shared" si="30"/>
        <v>#VALUE!</v>
      </c>
      <c r="Q70" s="28" t="e">
        <f t="shared" si="31"/>
        <v>#VALUE!</v>
      </c>
      <c r="R70" s="27" t="e">
        <f t="shared" si="32"/>
        <v>#VALUE!</v>
      </c>
      <c r="S70" s="27" t="e">
        <f t="shared" si="33"/>
        <v>#VALUE!</v>
      </c>
      <c r="T70" s="27" t="e">
        <f t="shared" si="34"/>
        <v>#VALUE!</v>
      </c>
      <c r="U70" s="27" t="e">
        <f t="shared" si="35"/>
        <v>#VALUE!</v>
      </c>
      <c r="V70" s="27" t="str">
        <f t="shared" si="36"/>
        <v/>
      </c>
      <c r="W70" s="27" t="str">
        <f t="shared" si="37"/>
        <v/>
      </c>
      <c r="X70" s="7"/>
    </row>
    <row r="71" spans="1:24" x14ac:dyDescent="0.2">
      <c r="A71" t="s">
        <v>83</v>
      </c>
      <c r="B71" s="14" t="str">
        <f>IF(InputOutput!B71&lt;&gt;"",InputOutput!B71,"")</f>
        <v/>
      </c>
      <c r="C71" s="15" t="str">
        <f>IF(InputOutput!C71&lt;&gt;"",InputOutput!C71,"")</f>
        <v/>
      </c>
      <c r="D71" s="16" t="str">
        <f>IF(InputOutput!D71&lt;&gt;"",InputOutput!D71,"")</f>
        <v/>
      </c>
      <c r="E71" s="26">
        <f t="shared" si="21"/>
        <v>0</v>
      </c>
      <c r="F71" s="28" t="str">
        <f t="shared" si="22"/>
        <v/>
      </c>
      <c r="G71" s="27" t="e">
        <f t="shared" si="38"/>
        <v>#VALUE!</v>
      </c>
      <c r="H71" s="27" t="e">
        <f t="shared" si="39"/>
        <v>#VALUE!</v>
      </c>
      <c r="I71" s="27" t="e">
        <f t="shared" si="23"/>
        <v>#VALUE!</v>
      </c>
      <c r="J71" s="27" t="e">
        <f t="shared" si="24"/>
        <v>#VALUE!</v>
      </c>
      <c r="K71" s="28" t="e">
        <f t="shared" si="25"/>
        <v>#VALUE!</v>
      </c>
      <c r="L71" s="28" t="e">
        <f t="shared" si="26"/>
        <v>#VALUE!</v>
      </c>
      <c r="M71" s="28" t="e">
        <f t="shared" si="27"/>
        <v>#VALUE!</v>
      </c>
      <c r="N71" s="28" t="e">
        <f t="shared" si="28"/>
        <v>#VALUE!</v>
      </c>
      <c r="O71" s="28" t="e">
        <f t="shared" si="29"/>
        <v>#VALUE!</v>
      </c>
      <c r="P71" s="28" t="e">
        <f t="shared" si="30"/>
        <v>#VALUE!</v>
      </c>
      <c r="Q71" s="28" t="e">
        <f t="shared" si="31"/>
        <v>#VALUE!</v>
      </c>
      <c r="R71" s="27" t="e">
        <f t="shared" si="32"/>
        <v>#VALUE!</v>
      </c>
      <c r="S71" s="27" t="e">
        <f t="shared" si="33"/>
        <v>#VALUE!</v>
      </c>
      <c r="T71" s="27" t="e">
        <f t="shared" si="34"/>
        <v>#VALUE!</v>
      </c>
      <c r="U71" s="27" t="e">
        <f t="shared" si="35"/>
        <v>#VALUE!</v>
      </c>
      <c r="V71" s="27" t="str">
        <f t="shared" si="36"/>
        <v/>
      </c>
      <c r="W71" s="27" t="str">
        <f t="shared" si="37"/>
        <v/>
      </c>
      <c r="X71" s="7"/>
    </row>
    <row r="72" spans="1:24" x14ac:dyDescent="0.2">
      <c r="A72" t="s">
        <v>84</v>
      </c>
      <c r="B72" s="14" t="str">
        <f>IF(InputOutput!B72&lt;&gt;"",InputOutput!B72,"")</f>
        <v/>
      </c>
      <c r="C72" s="15" t="str">
        <f>IF(InputOutput!C72&lt;&gt;"",InputOutput!C72,"")</f>
        <v/>
      </c>
      <c r="D72" s="16" t="str">
        <f>IF(InputOutput!D72&lt;&gt;"",InputOutput!D72,"")</f>
        <v/>
      </c>
      <c r="E72" s="26">
        <f t="shared" si="21"/>
        <v>0</v>
      </c>
      <c r="F72" s="28" t="str">
        <f t="shared" si="22"/>
        <v/>
      </c>
      <c r="G72" s="27" t="e">
        <f t="shared" si="38"/>
        <v>#VALUE!</v>
      </c>
      <c r="H72" s="27" t="e">
        <f t="shared" si="39"/>
        <v>#VALUE!</v>
      </c>
      <c r="I72" s="27" t="e">
        <f t="shared" si="23"/>
        <v>#VALUE!</v>
      </c>
      <c r="J72" s="27" t="e">
        <f t="shared" si="24"/>
        <v>#VALUE!</v>
      </c>
      <c r="K72" s="28" t="e">
        <f t="shared" si="25"/>
        <v>#VALUE!</v>
      </c>
      <c r="L72" s="28" t="e">
        <f t="shared" si="26"/>
        <v>#VALUE!</v>
      </c>
      <c r="M72" s="28" t="e">
        <f t="shared" si="27"/>
        <v>#VALUE!</v>
      </c>
      <c r="N72" s="28" t="e">
        <f t="shared" si="28"/>
        <v>#VALUE!</v>
      </c>
      <c r="O72" s="28" t="e">
        <f t="shared" si="29"/>
        <v>#VALUE!</v>
      </c>
      <c r="P72" s="28" t="e">
        <f t="shared" si="30"/>
        <v>#VALUE!</v>
      </c>
      <c r="Q72" s="28" t="e">
        <f t="shared" si="31"/>
        <v>#VALUE!</v>
      </c>
      <c r="R72" s="27" t="e">
        <f t="shared" si="32"/>
        <v>#VALUE!</v>
      </c>
      <c r="S72" s="27" t="e">
        <f t="shared" si="33"/>
        <v>#VALUE!</v>
      </c>
      <c r="T72" s="27" t="e">
        <f t="shared" si="34"/>
        <v>#VALUE!</v>
      </c>
      <c r="U72" s="27" t="e">
        <f t="shared" si="35"/>
        <v>#VALUE!</v>
      </c>
      <c r="V72" s="27" t="str">
        <f t="shared" si="36"/>
        <v/>
      </c>
      <c r="W72" s="27" t="str">
        <f t="shared" si="37"/>
        <v/>
      </c>
      <c r="X72" s="7"/>
    </row>
    <row r="73" spans="1:24" x14ac:dyDescent="0.2">
      <c r="A73" t="s">
        <v>85</v>
      </c>
      <c r="B73" s="14" t="str">
        <f>IF(InputOutput!B73&lt;&gt;"",InputOutput!B73,"")</f>
        <v/>
      </c>
      <c r="C73" s="15" t="str">
        <f>IF(InputOutput!C73&lt;&gt;"",InputOutput!C73,"")</f>
        <v/>
      </c>
      <c r="D73" s="16" t="str">
        <f>IF(InputOutput!D73&lt;&gt;"",InputOutput!D73,"")</f>
        <v/>
      </c>
      <c r="E73" s="26">
        <f t="shared" si="21"/>
        <v>0</v>
      </c>
      <c r="F73" s="28" t="str">
        <f t="shared" si="22"/>
        <v/>
      </c>
      <c r="G73" s="27" t="e">
        <f t="shared" si="38"/>
        <v>#VALUE!</v>
      </c>
      <c r="H73" s="27" t="e">
        <f t="shared" si="39"/>
        <v>#VALUE!</v>
      </c>
      <c r="I73" s="27" t="e">
        <f t="shared" si="23"/>
        <v>#VALUE!</v>
      </c>
      <c r="J73" s="27" t="e">
        <f t="shared" si="24"/>
        <v>#VALUE!</v>
      </c>
      <c r="K73" s="28" t="e">
        <f t="shared" si="25"/>
        <v>#VALUE!</v>
      </c>
      <c r="L73" s="28" t="e">
        <f t="shared" si="26"/>
        <v>#VALUE!</v>
      </c>
      <c r="M73" s="28" t="e">
        <f t="shared" si="27"/>
        <v>#VALUE!</v>
      </c>
      <c r="N73" s="28" t="e">
        <f t="shared" si="28"/>
        <v>#VALUE!</v>
      </c>
      <c r="O73" s="28" t="e">
        <f t="shared" si="29"/>
        <v>#VALUE!</v>
      </c>
      <c r="P73" s="28" t="e">
        <f t="shared" si="30"/>
        <v>#VALUE!</v>
      </c>
      <c r="Q73" s="28" t="e">
        <f t="shared" si="31"/>
        <v>#VALUE!</v>
      </c>
      <c r="R73" s="27" t="e">
        <f t="shared" si="32"/>
        <v>#VALUE!</v>
      </c>
      <c r="S73" s="27" t="e">
        <f t="shared" si="33"/>
        <v>#VALUE!</v>
      </c>
      <c r="T73" s="27" t="e">
        <f t="shared" si="34"/>
        <v>#VALUE!</v>
      </c>
      <c r="U73" s="27" t="e">
        <f t="shared" si="35"/>
        <v>#VALUE!</v>
      </c>
      <c r="V73" s="27" t="str">
        <f t="shared" si="36"/>
        <v/>
      </c>
      <c r="W73" s="27" t="str">
        <f t="shared" si="37"/>
        <v/>
      </c>
      <c r="X73" s="7"/>
    </row>
    <row r="74" spans="1:24" x14ac:dyDescent="0.2">
      <c r="A74" t="s">
        <v>86</v>
      </c>
      <c r="B74" s="14" t="str">
        <f>IF(InputOutput!B74&lt;&gt;"",InputOutput!B74,"")</f>
        <v/>
      </c>
      <c r="C74" s="15" t="str">
        <f>IF(InputOutput!C74&lt;&gt;"",InputOutput!C74,"")</f>
        <v/>
      </c>
      <c r="D74" s="16" t="str">
        <f>IF(InputOutput!D74&lt;&gt;"",InputOutput!D74,"")</f>
        <v/>
      </c>
      <c r="E74" s="26">
        <f t="shared" si="21"/>
        <v>0</v>
      </c>
      <c r="F74" s="28" t="str">
        <f t="shared" si="22"/>
        <v/>
      </c>
      <c r="G74" s="27" t="e">
        <f t="shared" si="38"/>
        <v>#VALUE!</v>
      </c>
      <c r="H74" s="27" t="e">
        <f t="shared" si="39"/>
        <v>#VALUE!</v>
      </c>
      <c r="I74" s="27" t="e">
        <f t="shared" si="23"/>
        <v>#VALUE!</v>
      </c>
      <c r="J74" s="27" t="e">
        <f t="shared" si="24"/>
        <v>#VALUE!</v>
      </c>
      <c r="K74" s="28" t="e">
        <f t="shared" si="25"/>
        <v>#VALUE!</v>
      </c>
      <c r="L74" s="28" t="e">
        <f t="shared" si="26"/>
        <v>#VALUE!</v>
      </c>
      <c r="M74" s="28" t="e">
        <f t="shared" si="27"/>
        <v>#VALUE!</v>
      </c>
      <c r="N74" s="28" t="e">
        <f t="shared" si="28"/>
        <v>#VALUE!</v>
      </c>
      <c r="O74" s="28" t="e">
        <f t="shared" si="29"/>
        <v>#VALUE!</v>
      </c>
      <c r="P74" s="28" t="e">
        <f t="shared" si="30"/>
        <v>#VALUE!</v>
      </c>
      <c r="Q74" s="28" t="e">
        <f t="shared" si="31"/>
        <v>#VALUE!</v>
      </c>
      <c r="R74" s="27" t="e">
        <f t="shared" si="32"/>
        <v>#VALUE!</v>
      </c>
      <c r="S74" s="27" t="e">
        <f t="shared" si="33"/>
        <v>#VALUE!</v>
      </c>
      <c r="T74" s="27" t="e">
        <f t="shared" si="34"/>
        <v>#VALUE!</v>
      </c>
      <c r="U74" s="27" t="e">
        <f t="shared" si="35"/>
        <v>#VALUE!</v>
      </c>
      <c r="V74" s="27" t="str">
        <f t="shared" si="36"/>
        <v/>
      </c>
      <c r="W74" s="27" t="str">
        <f t="shared" si="37"/>
        <v/>
      </c>
      <c r="X74" s="7"/>
    </row>
    <row r="75" spans="1:24" x14ac:dyDescent="0.2">
      <c r="A75" t="s">
        <v>87</v>
      </c>
      <c r="B75" s="14" t="str">
        <f>IF(InputOutput!B75&lt;&gt;"",InputOutput!B75,"")</f>
        <v/>
      </c>
      <c r="C75" s="15" t="str">
        <f>IF(InputOutput!C75&lt;&gt;"",InputOutput!C75,"")</f>
        <v/>
      </c>
      <c r="D75" s="16" t="str">
        <f>IF(InputOutput!D75&lt;&gt;"",InputOutput!D75,"")</f>
        <v/>
      </c>
      <c r="E75" s="26">
        <f t="shared" si="21"/>
        <v>0</v>
      </c>
      <c r="F75" s="28" t="str">
        <f t="shared" si="22"/>
        <v/>
      </c>
      <c r="G75" s="27" t="e">
        <f t="shared" si="38"/>
        <v>#VALUE!</v>
      </c>
      <c r="H75" s="27" t="e">
        <f t="shared" si="39"/>
        <v>#VALUE!</v>
      </c>
      <c r="I75" s="27" t="e">
        <f t="shared" si="23"/>
        <v>#VALUE!</v>
      </c>
      <c r="J75" s="27" t="e">
        <f t="shared" si="24"/>
        <v>#VALUE!</v>
      </c>
      <c r="K75" s="28" t="e">
        <f t="shared" si="25"/>
        <v>#VALUE!</v>
      </c>
      <c r="L75" s="28" t="e">
        <f t="shared" si="26"/>
        <v>#VALUE!</v>
      </c>
      <c r="M75" s="28" t="e">
        <f t="shared" si="27"/>
        <v>#VALUE!</v>
      </c>
      <c r="N75" s="28" t="e">
        <f t="shared" si="28"/>
        <v>#VALUE!</v>
      </c>
      <c r="O75" s="28" t="e">
        <f t="shared" si="29"/>
        <v>#VALUE!</v>
      </c>
      <c r="P75" s="28" t="e">
        <f t="shared" si="30"/>
        <v>#VALUE!</v>
      </c>
      <c r="Q75" s="28" t="e">
        <f t="shared" si="31"/>
        <v>#VALUE!</v>
      </c>
      <c r="R75" s="27" t="e">
        <f t="shared" si="32"/>
        <v>#VALUE!</v>
      </c>
      <c r="S75" s="27" t="e">
        <f t="shared" si="33"/>
        <v>#VALUE!</v>
      </c>
      <c r="T75" s="27" t="e">
        <f t="shared" si="34"/>
        <v>#VALUE!</v>
      </c>
      <c r="U75" s="27" t="e">
        <f t="shared" si="35"/>
        <v>#VALUE!</v>
      </c>
      <c r="V75" s="27" t="str">
        <f t="shared" si="36"/>
        <v/>
      </c>
      <c r="W75" s="27" t="str">
        <f t="shared" si="37"/>
        <v/>
      </c>
      <c r="X75" s="7"/>
    </row>
    <row r="76" spans="1:24" x14ac:dyDescent="0.2">
      <c r="A76" t="s">
        <v>88</v>
      </c>
      <c r="B76" s="14" t="str">
        <f>IF(InputOutput!B76&lt;&gt;"",InputOutput!B76,"")</f>
        <v/>
      </c>
      <c r="C76" s="15" t="str">
        <f>IF(InputOutput!C76&lt;&gt;"",InputOutput!C76,"")</f>
        <v/>
      </c>
      <c r="D76" s="16" t="str">
        <f>IF(InputOutput!D76&lt;&gt;"",InputOutput!D76,"")</f>
        <v/>
      </c>
      <c r="E76" s="26">
        <f t="shared" si="21"/>
        <v>0</v>
      </c>
      <c r="F76" s="28" t="str">
        <f t="shared" si="22"/>
        <v/>
      </c>
      <c r="G76" s="27" t="e">
        <f t="shared" si="38"/>
        <v>#VALUE!</v>
      </c>
      <c r="H76" s="27" t="e">
        <f t="shared" si="39"/>
        <v>#VALUE!</v>
      </c>
      <c r="I76" s="27" t="e">
        <f t="shared" si="23"/>
        <v>#VALUE!</v>
      </c>
      <c r="J76" s="27" t="e">
        <f t="shared" si="24"/>
        <v>#VALUE!</v>
      </c>
      <c r="K76" s="28" t="e">
        <f t="shared" si="25"/>
        <v>#VALUE!</v>
      </c>
      <c r="L76" s="28" t="e">
        <f t="shared" si="26"/>
        <v>#VALUE!</v>
      </c>
      <c r="M76" s="28" t="e">
        <f t="shared" si="27"/>
        <v>#VALUE!</v>
      </c>
      <c r="N76" s="28" t="e">
        <f t="shared" si="28"/>
        <v>#VALUE!</v>
      </c>
      <c r="O76" s="28" t="e">
        <f t="shared" si="29"/>
        <v>#VALUE!</v>
      </c>
      <c r="P76" s="28" t="e">
        <f t="shared" si="30"/>
        <v>#VALUE!</v>
      </c>
      <c r="Q76" s="28" t="e">
        <f t="shared" si="31"/>
        <v>#VALUE!</v>
      </c>
      <c r="R76" s="27" t="e">
        <f t="shared" si="32"/>
        <v>#VALUE!</v>
      </c>
      <c r="S76" s="27" t="e">
        <f t="shared" si="33"/>
        <v>#VALUE!</v>
      </c>
      <c r="T76" s="27" t="e">
        <f t="shared" si="34"/>
        <v>#VALUE!</v>
      </c>
      <c r="U76" s="27" t="e">
        <f t="shared" si="35"/>
        <v>#VALUE!</v>
      </c>
      <c r="V76" s="27" t="str">
        <f t="shared" si="36"/>
        <v/>
      </c>
      <c r="W76" s="27" t="str">
        <f t="shared" si="37"/>
        <v/>
      </c>
      <c r="X76" s="7"/>
    </row>
    <row r="77" spans="1:24" x14ac:dyDescent="0.2">
      <c r="A77" t="s">
        <v>89</v>
      </c>
      <c r="B77" s="14" t="str">
        <f>IF(InputOutput!B77&lt;&gt;"",InputOutput!B77,"")</f>
        <v/>
      </c>
      <c r="C77" s="15" t="str">
        <f>IF(InputOutput!C77&lt;&gt;"",InputOutput!C77,"")</f>
        <v/>
      </c>
      <c r="D77" s="16" t="str">
        <f>IF(InputOutput!D77&lt;&gt;"",InputOutput!D77,"")</f>
        <v/>
      </c>
      <c r="E77" s="26">
        <f t="shared" si="21"/>
        <v>0</v>
      </c>
      <c r="F77" s="28" t="str">
        <f t="shared" si="22"/>
        <v/>
      </c>
      <c r="G77" s="27" t="e">
        <f t="shared" si="38"/>
        <v>#VALUE!</v>
      </c>
      <c r="H77" s="27" t="e">
        <f t="shared" si="39"/>
        <v>#VALUE!</v>
      </c>
      <c r="I77" s="27" t="e">
        <f t="shared" si="23"/>
        <v>#VALUE!</v>
      </c>
      <c r="J77" s="27" t="e">
        <f t="shared" si="24"/>
        <v>#VALUE!</v>
      </c>
      <c r="K77" s="28" t="e">
        <f t="shared" si="25"/>
        <v>#VALUE!</v>
      </c>
      <c r="L77" s="28" t="e">
        <f t="shared" si="26"/>
        <v>#VALUE!</v>
      </c>
      <c r="M77" s="28" t="e">
        <f t="shared" si="27"/>
        <v>#VALUE!</v>
      </c>
      <c r="N77" s="28" t="e">
        <f t="shared" si="28"/>
        <v>#VALUE!</v>
      </c>
      <c r="O77" s="28" t="e">
        <f t="shared" si="29"/>
        <v>#VALUE!</v>
      </c>
      <c r="P77" s="28" t="e">
        <f t="shared" si="30"/>
        <v>#VALUE!</v>
      </c>
      <c r="Q77" s="28" t="e">
        <f t="shared" si="31"/>
        <v>#VALUE!</v>
      </c>
      <c r="R77" s="27" t="e">
        <f t="shared" si="32"/>
        <v>#VALUE!</v>
      </c>
      <c r="S77" s="27" t="e">
        <f t="shared" si="33"/>
        <v>#VALUE!</v>
      </c>
      <c r="T77" s="27" t="e">
        <f t="shared" si="34"/>
        <v>#VALUE!</v>
      </c>
      <c r="U77" s="27" t="e">
        <f t="shared" si="35"/>
        <v>#VALUE!</v>
      </c>
      <c r="V77" s="27" t="str">
        <f t="shared" si="36"/>
        <v/>
      </c>
      <c r="W77" s="27" t="str">
        <f t="shared" si="37"/>
        <v/>
      </c>
      <c r="X77" s="7"/>
    </row>
    <row r="78" spans="1:24" x14ac:dyDescent="0.2">
      <c r="A78" t="s">
        <v>90</v>
      </c>
      <c r="B78" s="14" t="str">
        <f>IF(InputOutput!B78&lt;&gt;"",InputOutput!B78,"")</f>
        <v/>
      </c>
      <c r="C78" s="15" t="str">
        <f>IF(InputOutput!C78&lt;&gt;"",InputOutput!C78,"")</f>
        <v/>
      </c>
      <c r="D78" s="16" t="str">
        <f>IF(InputOutput!D78&lt;&gt;"",InputOutput!D78,"")</f>
        <v/>
      </c>
      <c r="E78" s="26">
        <f t="shared" si="21"/>
        <v>0</v>
      </c>
      <c r="F78" s="28" t="str">
        <f t="shared" si="22"/>
        <v/>
      </c>
      <c r="G78" s="27" t="e">
        <f t="shared" si="38"/>
        <v>#VALUE!</v>
      </c>
      <c r="H78" s="27" t="e">
        <f t="shared" si="39"/>
        <v>#VALUE!</v>
      </c>
      <c r="I78" s="27" t="e">
        <f t="shared" si="23"/>
        <v>#VALUE!</v>
      </c>
      <c r="J78" s="27" t="e">
        <f t="shared" si="24"/>
        <v>#VALUE!</v>
      </c>
      <c r="K78" s="28" t="e">
        <f t="shared" si="25"/>
        <v>#VALUE!</v>
      </c>
      <c r="L78" s="28" t="e">
        <f t="shared" si="26"/>
        <v>#VALUE!</v>
      </c>
      <c r="M78" s="28" t="e">
        <f t="shared" si="27"/>
        <v>#VALUE!</v>
      </c>
      <c r="N78" s="28" t="e">
        <f t="shared" si="28"/>
        <v>#VALUE!</v>
      </c>
      <c r="O78" s="28" t="e">
        <f t="shared" si="29"/>
        <v>#VALUE!</v>
      </c>
      <c r="P78" s="28" t="e">
        <f t="shared" si="30"/>
        <v>#VALUE!</v>
      </c>
      <c r="Q78" s="28" t="e">
        <f t="shared" si="31"/>
        <v>#VALUE!</v>
      </c>
      <c r="R78" s="27" t="e">
        <f t="shared" si="32"/>
        <v>#VALUE!</v>
      </c>
      <c r="S78" s="27" t="e">
        <f t="shared" si="33"/>
        <v>#VALUE!</v>
      </c>
      <c r="T78" s="27" t="e">
        <f t="shared" si="34"/>
        <v>#VALUE!</v>
      </c>
      <c r="U78" s="27" t="e">
        <f t="shared" si="35"/>
        <v>#VALUE!</v>
      </c>
      <c r="V78" s="27" t="str">
        <f t="shared" si="36"/>
        <v/>
      </c>
      <c r="W78" s="27" t="str">
        <f t="shared" si="37"/>
        <v/>
      </c>
      <c r="X78" s="7"/>
    </row>
    <row r="79" spans="1:24" x14ac:dyDescent="0.2">
      <c r="A79" t="s">
        <v>91</v>
      </c>
      <c r="B79" s="14" t="str">
        <f>IF(InputOutput!B79&lt;&gt;"",InputOutput!B79,"")</f>
        <v/>
      </c>
      <c r="C79" s="15" t="str">
        <f>IF(InputOutput!C79&lt;&gt;"",InputOutput!C79,"")</f>
        <v/>
      </c>
      <c r="D79" s="16" t="str">
        <f>IF(InputOutput!D79&lt;&gt;"",InputOutput!D79,"")</f>
        <v/>
      </c>
      <c r="E79" s="26">
        <f t="shared" si="21"/>
        <v>0</v>
      </c>
      <c r="F79" s="28" t="str">
        <f t="shared" si="22"/>
        <v/>
      </c>
      <c r="G79" s="27" t="e">
        <f t="shared" si="38"/>
        <v>#VALUE!</v>
      </c>
      <c r="H79" s="27" t="e">
        <f t="shared" si="39"/>
        <v>#VALUE!</v>
      </c>
      <c r="I79" s="27" t="e">
        <f t="shared" si="23"/>
        <v>#VALUE!</v>
      </c>
      <c r="J79" s="27" t="e">
        <f t="shared" si="24"/>
        <v>#VALUE!</v>
      </c>
      <c r="K79" s="28" t="e">
        <f t="shared" si="25"/>
        <v>#VALUE!</v>
      </c>
      <c r="L79" s="28" t="e">
        <f t="shared" si="26"/>
        <v>#VALUE!</v>
      </c>
      <c r="M79" s="28" t="e">
        <f t="shared" si="27"/>
        <v>#VALUE!</v>
      </c>
      <c r="N79" s="28" t="e">
        <f t="shared" si="28"/>
        <v>#VALUE!</v>
      </c>
      <c r="O79" s="28" t="e">
        <f t="shared" si="29"/>
        <v>#VALUE!</v>
      </c>
      <c r="P79" s="28" t="e">
        <f t="shared" si="30"/>
        <v>#VALUE!</v>
      </c>
      <c r="Q79" s="28" t="e">
        <f t="shared" si="31"/>
        <v>#VALUE!</v>
      </c>
      <c r="R79" s="27" t="e">
        <f t="shared" si="32"/>
        <v>#VALUE!</v>
      </c>
      <c r="S79" s="27" t="e">
        <f t="shared" si="33"/>
        <v>#VALUE!</v>
      </c>
      <c r="T79" s="27" t="e">
        <f t="shared" si="34"/>
        <v>#VALUE!</v>
      </c>
      <c r="U79" s="27" t="e">
        <f t="shared" si="35"/>
        <v>#VALUE!</v>
      </c>
      <c r="V79" s="27" t="str">
        <f t="shared" si="36"/>
        <v/>
      </c>
      <c r="W79" s="27" t="str">
        <f t="shared" si="37"/>
        <v/>
      </c>
      <c r="X79" s="7"/>
    </row>
    <row r="80" spans="1:24" x14ac:dyDescent="0.2">
      <c r="A80" t="s">
        <v>92</v>
      </c>
      <c r="B80" s="14" t="str">
        <f>IF(InputOutput!B80&lt;&gt;"",InputOutput!B80,"")</f>
        <v/>
      </c>
      <c r="C80" s="15" t="str">
        <f>IF(InputOutput!C80&lt;&gt;"",InputOutput!C80,"")</f>
        <v/>
      </c>
      <c r="D80" s="16" t="str">
        <f>IF(InputOutput!D80&lt;&gt;"",InputOutput!D80,"")</f>
        <v/>
      </c>
      <c r="E80" s="26">
        <f t="shared" si="21"/>
        <v>0</v>
      </c>
      <c r="F80" s="28" t="str">
        <f t="shared" si="22"/>
        <v/>
      </c>
      <c r="G80" s="27" t="e">
        <f t="shared" si="38"/>
        <v>#VALUE!</v>
      </c>
      <c r="H80" s="27" t="e">
        <f t="shared" si="39"/>
        <v>#VALUE!</v>
      </c>
      <c r="I80" s="27" t="e">
        <f t="shared" si="23"/>
        <v>#VALUE!</v>
      </c>
      <c r="J80" s="27" t="e">
        <f t="shared" si="24"/>
        <v>#VALUE!</v>
      </c>
      <c r="K80" s="28" t="e">
        <f t="shared" si="25"/>
        <v>#VALUE!</v>
      </c>
      <c r="L80" s="28" t="e">
        <f t="shared" si="26"/>
        <v>#VALUE!</v>
      </c>
      <c r="M80" s="28" t="e">
        <f t="shared" si="27"/>
        <v>#VALUE!</v>
      </c>
      <c r="N80" s="28" t="e">
        <f t="shared" si="28"/>
        <v>#VALUE!</v>
      </c>
      <c r="O80" s="28" t="e">
        <f t="shared" si="29"/>
        <v>#VALUE!</v>
      </c>
      <c r="P80" s="28" t="e">
        <f t="shared" si="30"/>
        <v>#VALUE!</v>
      </c>
      <c r="Q80" s="28" t="e">
        <f t="shared" si="31"/>
        <v>#VALUE!</v>
      </c>
      <c r="R80" s="27" t="e">
        <f t="shared" si="32"/>
        <v>#VALUE!</v>
      </c>
      <c r="S80" s="27" t="e">
        <f t="shared" si="33"/>
        <v>#VALUE!</v>
      </c>
      <c r="T80" s="27" t="e">
        <f t="shared" si="34"/>
        <v>#VALUE!</v>
      </c>
      <c r="U80" s="27" t="e">
        <f t="shared" si="35"/>
        <v>#VALUE!</v>
      </c>
      <c r="V80" s="27" t="str">
        <f t="shared" si="36"/>
        <v/>
      </c>
      <c r="W80" s="27" t="str">
        <f t="shared" si="37"/>
        <v/>
      </c>
      <c r="X80" s="7"/>
    </row>
    <row r="81" spans="1:24" x14ac:dyDescent="0.2">
      <c r="A81" t="s">
        <v>93</v>
      </c>
      <c r="B81" s="14" t="str">
        <f>IF(InputOutput!B81&lt;&gt;"",InputOutput!B81,"")</f>
        <v/>
      </c>
      <c r="C81" s="15" t="str">
        <f>IF(InputOutput!C81&lt;&gt;"",InputOutput!C81,"")</f>
        <v/>
      </c>
      <c r="D81" s="16" t="str">
        <f>IF(InputOutput!D81&lt;&gt;"",InputOutput!D81,"")</f>
        <v/>
      </c>
      <c r="E81" s="26">
        <f t="shared" si="21"/>
        <v>0</v>
      </c>
      <c r="F81" s="28" t="str">
        <f t="shared" si="22"/>
        <v/>
      </c>
      <c r="G81" s="27" t="e">
        <f t="shared" si="38"/>
        <v>#VALUE!</v>
      </c>
      <c r="H81" s="27" t="e">
        <f t="shared" si="39"/>
        <v>#VALUE!</v>
      </c>
      <c r="I81" s="27" t="e">
        <f t="shared" si="23"/>
        <v>#VALUE!</v>
      </c>
      <c r="J81" s="27" t="e">
        <f t="shared" si="24"/>
        <v>#VALUE!</v>
      </c>
      <c r="K81" s="28" t="e">
        <f t="shared" si="25"/>
        <v>#VALUE!</v>
      </c>
      <c r="L81" s="28" t="e">
        <f t="shared" si="26"/>
        <v>#VALUE!</v>
      </c>
      <c r="M81" s="28" t="e">
        <f t="shared" si="27"/>
        <v>#VALUE!</v>
      </c>
      <c r="N81" s="28" t="e">
        <f t="shared" si="28"/>
        <v>#VALUE!</v>
      </c>
      <c r="O81" s="28" t="e">
        <f t="shared" si="29"/>
        <v>#VALUE!</v>
      </c>
      <c r="P81" s="28" t="e">
        <f t="shared" si="30"/>
        <v>#VALUE!</v>
      </c>
      <c r="Q81" s="28" t="e">
        <f t="shared" si="31"/>
        <v>#VALUE!</v>
      </c>
      <c r="R81" s="27" t="e">
        <f t="shared" si="32"/>
        <v>#VALUE!</v>
      </c>
      <c r="S81" s="27" t="e">
        <f t="shared" si="33"/>
        <v>#VALUE!</v>
      </c>
      <c r="T81" s="27" t="e">
        <f t="shared" si="34"/>
        <v>#VALUE!</v>
      </c>
      <c r="U81" s="27" t="e">
        <f t="shared" si="35"/>
        <v>#VALUE!</v>
      </c>
      <c r="V81" s="27" t="str">
        <f t="shared" si="36"/>
        <v/>
      </c>
      <c r="W81" s="27" t="str">
        <f t="shared" si="37"/>
        <v/>
      </c>
      <c r="X81" s="7"/>
    </row>
    <row r="82" spans="1:24" x14ac:dyDescent="0.2">
      <c r="A82" t="s">
        <v>94</v>
      </c>
      <c r="B82" s="14" t="str">
        <f>IF(InputOutput!B82&lt;&gt;"",InputOutput!B82,"")</f>
        <v/>
      </c>
      <c r="C82" s="15" t="str">
        <f>IF(InputOutput!C82&lt;&gt;"",InputOutput!C82,"")</f>
        <v/>
      </c>
      <c r="D82" s="16" t="str">
        <f>IF(InputOutput!D82&lt;&gt;"",InputOutput!D82,"")</f>
        <v/>
      </c>
      <c r="E82" s="26">
        <f t="shared" si="21"/>
        <v>0</v>
      </c>
      <c r="F82" s="28" t="str">
        <f t="shared" si="22"/>
        <v/>
      </c>
      <c r="G82" s="27" t="e">
        <f t="shared" si="38"/>
        <v>#VALUE!</v>
      </c>
      <c r="H82" s="27" t="e">
        <f t="shared" si="39"/>
        <v>#VALUE!</v>
      </c>
      <c r="I82" s="27" t="e">
        <f t="shared" si="23"/>
        <v>#VALUE!</v>
      </c>
      <c r="J82" s="27" t="e">
        <f t="shared" si="24"/>
        <v>#VALUE!</v>
      </c>
      <c r="K82" s="28" t="e">
        <f t="shared" si="25"/>
        <v>#VALUE!</v>
      </c>
      <c r="L82" s="28" t="e">
        <f t="shared" si="26"/>
        <v>#VALUE!</v>
      </c>
      <c r="M82" s="28" t="e">
        <f t="shared" si="27"/>
        <v>#VALUE!</v>
      </c>
      <c r="N82" s="28" t="e">
        <f t="shared" si="28"/>
        <v>#VALUE!</v>
      </c>
      <c r="O82" s="28" t="e">
        <f t="shared" si="29"/>
        <v>#VALUE!</v>
      </c>
      <c r="P82" s="28" t="e">
        <f t="shared" si="30"/>
        <v>#VALUE!</v>
      </c>
      <c r="Q82" s="28" t="e">
        <f t="shared" si="31"/>
        <v>#VALUE!</v>
      </c>
      <c r="R82" s="27" t="e">
        <f t="shared" si="32"/>
        <v>#VALUE!</v>
      </c>
      <c r="S82" s="27" t="e">
        <f t="shared" si="33"/>
        <v>#VALUE!</v>
      </c>
      <c r="T82" s="27" t="e">
        <f t="shared" si="34"/>
        <v>#VALUE!</v>
      </c>
      <c r="U82" s="27" t="e">
        <f t="shared" si="35"/>
        <v>#VALUE!</v>
      </c>
      <c r="V82" s="27" t="str">
        <f t="shared" si="36"/>
        <v/>
      </c>
      <c r="W82" s="27" t="str">
        <f t="shared" si="37"/>
        <v/>
      </c>
      <c r="X82" s="7"/>
    </row>
    <row r="83" spans="1:24" x14ac:dyDescent="0.2">
      <c r="A83" t="s">
        <v>95</v>
      </c>
      <c r="B83" s="14" t="str">
        <f>IF(InputOutput!B83&lt;&gt;"",InputOutput!B83,"")</f>
        <v/>
      </c>
      <c r="C83" s="15" t="str">
        <f>IF(InputOutput!C83&lt;&gt;"",InputOutput!C83,"")</f>
        <v/>
      </c>
      <c r="D83" s="16" t="str">
        <f>IF(InputOutput!D83&lt;&gt;"",InputOutput!D83,"")</f>
        <v/>
      </c>
      <c r="E83" s="26">
        <f t="shared" si="21"/>
        <v>0</v>
      </c>
      <c r="F83" s="28" t="str">
        <f t="shared" si="22"/>
        <v/>
      </c>
      <c r="G83" s="27" t="e">
        <f t="shared" si="38"/>
        <v>#VALUE!</v>
      </c>
      <c r="H83" s="27" t="e">
        <f t="shared" si="39"/>
        <v>#VALUE!</v>
      </c>
      <c r="I83" s="27" t="e">
        <f t="shared" si="23"/>
        <v>#VALUE!</v>
      </c>
      <c r="J83" s="27" t="e">
        <f t="shared" si="24"/>
        <v>#VALUE!</v>
      </c>
      <c r="K83" s="28" t="e">
        <f t="shared" si="25"/>
        <v>#VALUE!</v>
      </c>
      <c r="L83" s="28" t="e">
        <f t="shared" si="26"/>
        <v>#VALUE!</v>
      </c>
      <c r="M83" s="28" t="e">
        <f t="shared" si="27"/>
        <v>#VALUE!</v>
      </c>
      <c r="N83" s="28" t="e">
        <f t="shared" si="28"/>
        <v>#VALUE!</v>
      </c>
      <c r="O83" s="28" t="e">
        <f t="shared" si="29"/>
        <v>#VALUE!</v>
      </c>
      <c r="P83" s="28" t="e">
        <f t="shared" si="30"/>
        <v>#VALUE!</v>
      </c>
      <c r="Q83" s="28" t="e">
        <f t="shared" si="31"/>
        <v>#VALUE!</v>
      </c>
      <c r="R83" s="27" t="e">
        <f t="shared" si="32"/>
        <v>#VALUE!</v>
      </c>
      <c r="S83" s="27" t="e">
        <f t="shared" si="33"/>
        <v>#VALUE!</v>
      </c>
      <c r="T83" s="27" t="e">
        <f t="shared" si="34"/>
        <v>#VALUE!</v>
      </c>
      <c r="U83" s="27" t="e">
        <f t="shared" si="35"/>
        <v>#VALUE!</v>
      </c>
      <c r="V83" s="27" t="str">
        <f t="shared" si="36"/>
        <v/>
      </c>
      <c r="W83" s="27" t="str">
        <f t="shared" si="37"/>
        <v/>
      </c>
      <c r="X83" s="7"/>
    </row>
    <row r="84" spans="1:24" x14ac:dyDescent="0.2">
      <c r="A84" t="s">
        <v>96</v>
      </c>
      <c r="B84" s="14" t="str">
        <f>IF(InputOutput!B84&lt;&gt;"",InputOutput!B84,"")</f>
        <v/>
      </c>
      <c r="C84" s="15" t="str">
        <f>IF(InputOutput!C84&lt;&gt;"",InputOutput!C84,"")</f>
        <v/>
      </c>
      <c r="D84" s="16" t="str">
        <f>IF(InputOutput!D84&lt;&gt;"",InputOutput!D84,"")</f>
        <v/>
      </c>
      <c r="E84" s="26">
        <f t="shared" si="21"/>
        <v>0</v>
      </c>
      <c r="F84" s="28" t="str">
        <f t="shared" si="22"/>
        <v/>
      </c>
      <c r="G84" s="27" t="e">
        <f t="shared" si="38"/>
        <v>#VALUE!</v>
      </c>
      <c r="H84" s="27" t="e">
        <f t="shared" si="39"/>
        <v>#VALUE!</v>
      </c>
      <c r="I84" s="27" t="e">
        <f t="shared" si="23"/>
        <v>#VALUE!</v>
      </c>
      <c r="J84" s="27" t="e">
        <f t="shared" si="24"/>
        <v>#VALUE!</v>
      </c>
      <c r="K84" s="28" t="e">
        <f t="shared" si="25"/>
        <v>#VALUE!</v>
      </c>
      <c r="L84" s="28" t="e">
        <f t="shared" si="26"/>
        <v>#VALUE!</v>
      </c>
      <c r="M84" s="28" t="e">
        <f t="shared" si="27"/>
        <v>#VALUE!</v>
      </c>
      <c r="N84" s="28" t="e">
        <f t="shared" si="28"/>
        <v>#VALUE!</v>
      </c>
      <c r="O84" s="28" t="e">
        <f t="shared" si="29"/>
        <v>#VALUE!</v>
      </c>
      <c r="P84" s="28" t="e">
        <f t="shared" si="30"/>
        <v>#VALUE!</v>
      </c>
      <c r="Q84" s="28" t="e">
        <f t="shared" si="31"/>
        <v>#VALUE!</v>
      </c>
      <c r="R84" s="27" t="e">
        <f t="shared" si="32"/>
        <v>#VALUE!</v>
      </c>
      <c r="S84" s="27" t="e">
        <f t="shared" si="33"/>
        <v>#VALUE!</v>
      </c>
      <c r="T84" s="27" t="e">
        <f t="shared" si="34"/>
        <v>#VALUE!</v>
      </c>
      <c r="U84" s="27" t="e">
        <f t="shared" si="35"/>
        <v>#VALUE!</v>
      </c>
      <c r="V84" s="27" t="str">
        <f t="shared" si="36"/>
        <v/>
      </c>
      <c r="W84" s="27" t="str">
        <f t="shared" si="37"/>
        <v/>
      </c>
      <c r="X84" s="7"/>
    </row>
    <row r="85" spans="1:24" x14ac:dyDescent="0.2">
      <c r="A85" t="s">
        <v>97</v>
      </c>
      <c r="B85" s="14" t="str">
        <f>IF(InputOutput!B85&lt;&gt;"",InputOutput!B85,"")</f>
        <v/>
      </c>
      <c r="C85" s="15" t="str">
        <f>IF(InputOutput!C85&lt;&gt;"",InputOutput!C85,"")</f>
        <v/>
      </c>
      <c r="D85" s="16" t="str">
        <f>IF(InputOutput!D85&lt;&gt;"",InputOutput!D85,"")</f>
        <v/>
      </c>
      <c r="E85" s="26">
        <f t="shared" si="21"/>
        <v>0</v>
      </c>
      <c r="F85" s="28" t="str">
        <f t="shared" si="22"/>
        <v/>
      </c>
      <c r="G85" s="27" t="e">
        <f t="shared" ref="G85:G120" si="40">(B85-1500)/constant</f>
        <v>#VALUE!</v>
      </c>
      <c r="H85" s="27" t="e">
        <f t="shared" ref="H85:H120" si="41">F85/constant</f>
        <v>#VALUE!</v>
      </c>
      <c r="I85" s="27" t="e">
        <f t="shared" si="23"/>
        <v>#VALUE!</v>
      </c>
      <c r="J85" s="27" t="e">
        <f t="shared" si="24"/>
        <v>#VALUE!</v>
      </c>
      <c r="K85" s="28" t="e">
        <f t="shared" si="25"/>
        <v>#VALUE!</v>
      </c>
      <c r="L85" s="28" t="e">
        <f t="shared" si="26"/>
        <v>#VALUE!</v>
      </c>
      <c r="M85" s="28" t="e">
        <f t="shared" si="27"/>
        <v>#VALUE!</v>
      </c>
      <c r="N85" s="28" t="e">
        <f t="shared" si="28"/>
        <v>#VALUE!</v>
      </c>
      <c r="O85" s="28" t="e">
        <f t="shared" si="29"/>
        <v>#VALUE!</v>
      </c>
      <c r="P85" s="28" t="e">
        <f t="shared" si="30"/>
        <v>#VALUE!</v>
      </c>
      <c r="Q85" s="28" t="e">
        <f t="shared" si="31"/>
        <v>#VALUE!</v>
      </c>
      <c r="R85" s="27" t="e">
        <f t="shared" si="32"/>
        <v>#VALUE!</v>
      </c>
      <c r="S85" s="27" t="e">
        <f t="shared" si="33"/>
        <v>#VALUE!</v>
      </c>
      <c r="T85" s="27" t="e">
        <f t="shared" si="34"/>
        <v>#VALUE!</v>
      </c>
      <c r="U85" s="27" t="e">
        <f t="shared" si="35"/>
        <v>#VALUE!</v>
      </c>
      <c r="V85" s="27" t="str">
        <f t="shared" si="36"/>
        <v/>
      </c>
      <c r="W85" s="27" t="str">
        <f t="shared" si="37"/>
        <v/>
      </c>
      <c r="X85" s="7"/>
    </row>
    <row r="86" spans="1:24" x14ac:dyDescent="0.2">
      <c r="A86" t="s">
        <v>98</v>
      </c>
      <c r="B86" s="14" t="str">
        <f>IF(InputOutput!B86&lt;&gt;"",InputOutput!B86,"")</f>
        <v/>
      </c>
      <c r="C86" s="15" t="str">
        <f>IF(InputOutput!C86&lt;&gt;"",InputOutput!C86,"")</f>
        <v/>
      </c>
      <c r="D86" s="16" t="str">
        <f>IF(InputOutput!D86&lt;&gt;"",InputOutput!D86,"")</f>
        <v/>
      </c>
      <c r="E86" s="26">
        <f t="shared" si="21"/>
        <v>0</v>
      </c>
      <c r="F86" s="28" t="str">
        <f t="shared" si="22"/>
        <v/>
      </c>
      <c r="G86" s="27" t="e">
        <f t="shared" si="40"/>
        <v>#VALUE!</v>
      </c>
      <c r="H86" s="27" t="e">
        <f t="shared" si="41"/>
        <v>#VALUE!</v>
      </c>
      <c r="I86" s="27" t="e">
        <f t="shared" si="23"/>
        <v>#VALUE!</v>
      </c>
      <c r="J86" s="27" t="e">
        <f t="shared" si="24"/>
        <v>#VALUE!</v>
      </c>
      <c r="K86" s="28" t="e">
        <f t="shared" si="25"/>
        <v>#VALUE!</v>
      </c>
      <c r="L86" s="28" t="e">
        <f t="shared" si="26"/>
        <v>#VALUE!</v>
      </c>
      <c r="M86" s="28" t="e">
        <f t="shared" si="27"/>
        <v>#VALUE!</v>
      </c>
      <c r="N86" s="28" t="e">
        <f t="shared" si="28"/>
        <v>#VALUE!</v>
      </c>
      <c r="O86" s="28" t="e">
        <f t="shared" si="29"/>
        <v>#VALUE!</v>
      </c>
      <c r="P86" s="28" t="e">
        <f t="shared" si="30"/>
        <v>#VALUE!</v>
      </c>
      <c r="Q86" s="28" t="e">
        <f t="shared" si="31"/>
        <v>#VALUE!</v>
      </c>
      <c r="R86" s="27" t="e">
        <f t="shared" si="32"/>
        <v>#VALUE!</v>
      </c>
      <c r="S86" s="27" t="e">
        <f t="shared" si="33"/>
        <v>#VALUE!</v>
      </c>
      <c r="T86" s="27" t="e">
        <f t="shared" si="34"/>
        <v>#VALUE!</v>
      </c>
      <c r="U86" s="27" t="e">
        <f t="shared" si="35"/>
        <v>#VALUE!</v>
      </c>
      <c r="V86" s="27" t="str">
        <f t="shared" si="36"/>
        <v/>
      </c>
      <c r="W86" s="27" t="str">
        <f t="shared" si="37"/>
        <v/>
      </c>
      <c r="X86" s="7"/>
    </row>
    <row r="87" spans="1:24" x14ac:dyDescent="0.2">
      <c r="A87" t="s">
        <v>99</v>
      </c>
      <c r="B87" s="14" t="str">
        <f>IF(InputOutput!B87&lt;&gt;"",InputOutput!B87,"")</f>
        <v/>
      </c>
      <c r="C87" s="15" t="str">
        <f>IF(InputOutput!C87&lt;&gt;"",InputOutput!C87,"")</f>
        <v/>
      </c>
      <c r="D87" s="16" t="str">
        <f>IF(InputOutput!D87&lt;&gt;"",InputOutput!D87,"")</f>
        <v/>
      </c>
      <c r="E87" s="26">
        <f t="shared" si="21"/>
        <v>0</v>
      </c>
      <c r="F87" s="28" t="str">
        <f t="shared" si="22"/>
        <v/>
      </c>
      <c r="G87" s="27" t="e">
        <f t="shared" si="40"/>
        <v>#VALUE!</v>
      </c>
      <c r="H87" s="27" t="e">
        <f t="shared" si="41"/>
        <v>#VALUE!</v>
      </c>
      <c r="I87" s="27" t="e">
        <f t="shared" si="23"/>
        <v>#VALUE!</v>
      </c>
      <c r="J87" s="27" t="e">
        <f t="shared" si="24"/>
        <v>#VALUE!</v>
      </c>
      <c r="K87" s="28" t="e">
        <f t="shared" si="25"/>
        <v>#VALUE!</v>
      </c>
      <c r="L87" s="28" t="e">
        <f t="shared" si="26"/>
        <v>#VALUE!</v>
      </c>
      <c r="M87" s="28" t="e">
        <f t="shared" si="27"/>
        <v>#VALUE!</v>
      </c>
      <c r="N87" s="28" t="e">
        <f t="shared" si="28"/>
        <v>#VALUE!</v>
      </c>
      <c r="O87" s="28" t="e">
        <f t="shared" si="29"/>
        <v>#VALUE!</v>
      </c>
      <c r="P87" s="28" t="e">
        <f t="shared" si="30"/>
        <v>#VALUE!</v>
      </c>
      <c r="Q87" s="28" t="e">
        <f t="shared" si="31"/>
        <v>#VALUE!</v>
      </c>
      <c r="R87" s="27" t="e">
        <f t="shared" si="32"/>
        <v>#VALUE!</v>
      </c>
      <c r="S87" s="27" t="e">
        <f t="shared" si="33"/>
        <v>#VALUE!</v>
      </c>
      <c r="T87" s="27" t="e">
        <f t="shared" si="34"/>
        <v>#VALUE!</v>
      </c>
      <c r="U87" s="27" t="e">
        <f t="shared" si="35"/>
        <v>#VALUE!</v>
      </c>
      <c r="V87" s="27" t="str">
        <f t="shared" si="36"/>
        <v/>
      </c>
      <c r="W87" s="27" t="str">
        <f t="shared" si="37"/>
        <v/>
      </c>
      <c r="X87" s="7"/>
    </row>
    <row r="88" spans="1:24" x14ac:dyDescent="0.2">
      <c r="A88" t="s">
        <v>100</v>
      </c>
      <c r="B88" s="14" t="str">
        <f>IF(InputOutput!B88&lt;&gt;"",InputOutput!B88,"")</f>
        <v/>
      </c>
      <c r="C88" s="15" t="str">
        <f>IF(InputOutput!C88&lt;&gt;"",InputOutput!C88,"")</f>
        <v/>
      </c>
      <c r="D88" s="16" t="str">
        <f>IF(InputOutput!D88&lt;&gt;"",InputOutput!D88,"")</f>
        <v/>
      </c>
      <c r="E88" s="26">
        <f t="shared" ref="E88:E120" si="42">IF(ISNUMBER(B88),1,0)</f>
        <v>0</v>
      </c>
      <c r="F88" s="28" t="str">
        <f t="shared" ref="F88:F120" si="43">IF(C88&lt;=120,ROUND(MAX(30,SQRT(C88^2+25^2)),8),C88)</f>
        <v/>
      </c>
      <c r="G88" s="27" t="e">
        <f t="shared" si="40"/>
        <v>#VALUE!</v>
      </c>
      <c r="H88" s="27" t="e">
        <f t="shared" si="41"/>
        <v>#VALUE!</v>
      </c>
      <c r="I88" s="27" t="e">
        <f t="shared" ref="I88:I120" si="44">G88+H88</f>
        <v>#VALUE!</v>
      </c>
      <c r="J88" s="27" t="e">
        <f t="shared" ref="J88:J120" si="45">G88-H88</f>
        <v>#VALUE!</v>
      </c>
      <c r="K88" s="28" t="e">
        <f t="shared" ref="K88:K120" si="46">EXP($W$6)/(EXP($W$6)+EXP(1.0986+(1+0.17037)*($W$6+$I88)/2)+EXP($I88))</f>
        <v>#VALUE!</v>
      </c>
      <c r="L88" s="28" t="e">
        <f t="shared" ref="L88:L120" si="47">EXP($W$6)/(EXP($W$6)+EXP(1.0986+(1+0.17037)*($W$6+J88)/2)+EXP(J88))</f>
        <v>#VALUE!</v>
      </c>
      <c r="M88" s="28" t="e">
        <f t="shared" ref="M88:M120" si="48">EXP(1.0986+(1+0.17037)*($W$6+I88)/2)/(EXP($W$6)+EXP(1.0986+(1+0.17037)*($W$6+I88)/2)+EXP(I88))</f>
        <v>#VALUE!</v>
      </c>
      <c r="N88" s="28" t="e">
        <f t="shared" ref="N88:N120" si="49">EXP(1.0986+(1+0.17037)*($W$6+J88)/2)/(EXP($W$6)+EXP(1.0986+(1+0.17037)*($W$6+J88)/2)+EXP(J88))</f>
        <v>#VALUE!</v>
      </c>
      <c r="O88" s="28" t="e">
        <f t="shared" ref="O88:O120" si="50">EXP(I88)/(EXP($W$6)+EXP(1.0986+(1+0.17037)*($W$6+I88)/2)+EXP(I88))</f>
        <v>#VALUE!</v>
      </c>
      <c r="P88" s="28" t="e">
        <f t="shared" ref="P88:P120" si="51">EXP(J88)/(EXP($W$6)+EXP(1.0986+(1+0.17037)*($W$6+J88)/2)+EXP(J88))</f>
        <v>#VALUE!</v>
      </c>
      <c r="Q88" s="28" t="e">
        <f t="shared" ref="Q88:Q120" si="52">IF(D88=1, K88+L88, IF(D88=0.5, M88+N88, O88+P88))</f>
        <v>#VALUE!</v>
      </c>
      <c r="R88" s="27" t="e">
        <f t="shared" ref="R88:R120" si="53">L88+0.5*N88</f>
        <v>#VALUE!</v>
      </c>
      <c r="S88" s="27" t="e">
        <f t="shared" ref="S88:S120" si="54">K88+0.5*M88</f>
        <v>#VALUE!</v>
      </c>
      <c r="T88" s="27" t="e">
        <f t="shared" ref="T88:T120" si="55">L88+0.25*N88</f>
        <v>#VALUE!</v>
      </c>
      <c r="U88" s="27" t="e">
        <f t="shared" ref="U88:U120" si="56">K88+0.25*M88</f>
        <v>#VALUE!</v>
      </c>
      <c r="V88" s="27" t="str">
        <f t="shared" ref="V88:V120" si="57">IF(E88=1,IF(D88=1, (L88*(1-R88)+K88*(1-S88))/Q88,IF(D88=0.5, (N88*(0.5-R88)+M88*(0.5-S88))/Q88,(P88*(0-R88)+O88*(0-S88))/Q88)),"")</f>
        <v/>
      </c>
      <c r="W88" s="27" t="str">
        <f t="shared" ref="W88:W120" si="58">IF(E88=1,IF(D88=1,((L88*(1-T88+2*R88*(R88-1))+K88*(1-U88+2*S88*(S88-1)))/Q88)-(V88^2),IF(D88=0.5,((N88*(0.25-T88+2*R88*(R88-0.5))+M88*(0.25-U88+2*S88*(S88-0.5)))/Q88)-(V88^2),((P88*(0-T88+2*R88*(R88-0))+O88*(0-U88+2*S88*(S88-0)))/Q88)-(V88^2))),"")</f>
        <v/>
      </c>
      <c r="X88" s="7"/>
    </row>
    <row r="89" spans="1:24" x14ac:dyDescent="0.2">
      <c r="A89" t="s">
        <v>101</v>
      </c>
      <c r="B89" s="14" t="str">
        <f>IF(InputOutput!B89&lt;&gt;"",InputOutput!B89,"")</f>
        <v/>
      </c>
      <c r="C89" s="15" t="str">
        <f>IF(InputOutput!C89&lt;&gt;"",InputOutput!C89,"")</f>
        <v/>
      </c>
      <c r="D89" s="16" t="str">
        <f>IF(InputOutput!D89&lt;&gt;"",InputOutput!D89,"")</f>
        <v/>
      </c>
      <c r="E89" s="26">
        <f t="shared" si="42"/>
        <v>0</v>
      </c>
      <c r="F89" s="28" t="str">
        <f t="shared" si="43"/>
        <v/>
      </c>
      <c r="G89" s="27" t="e">
        <f t="shared" si="40"/>
        <v>#VALUE!</v>
      </c>
      <c r="H89" s="27" t="e">
        <f t="shared" si="41"/>
        <v>#VALUE!</v>
      </c>
      <c r="I89" s="27" t="e">
        <f t="shared" si="44"/>
        <v>#VALUE!</v>
      </c>
      <c r="J89" s="27" t="e">
        <f t="shared" si="45"/>
        <v>#VALUE!</v>
      </c>
      <c r="K89" s="28" t="e">
        <f t="shared" si="46"/>
        <v>#VALUE!</v>
      </c>
      <c r="L89" s="28" t="e">
        <f t="shared" si="47"/>
        <v>#VALUE!</v>
      </c>
      <c r="M89" s="28" t="e">
        <f t="shared" si="48"/>
        <v>#VALUE!</v>
      </c>
      <c r="N89" s="28" t="e">
        <f t="shared" si="49"/>
        <v>#VALUE!</v>
      </c>
      <c r="O89" s="28" t="e">
        <f t="shared" si="50"/>
        <v>#VALUE!</v>
      </c>
      <c r="P89" s="28" t="e">
        <f t="shared" si="51"/>
        <v>#VALUE!</v>
      </c>
      <c r="Q89" s="28" t="e">
        <f t="shared" si="52"/>
        <v>#VALUE!</v>
      </c>
      <c r="R89" s="27" t="e">
        <f t="shared" si="53"/>
        <v>#VALUE!</v>
      </c>
      <c r="S89" s="27" t="e">
        <f t="shared" si="54"/>
        <v>#VALUE!</v>
      </c>
      <c r="T89" s="27" t="e">
        <f t="shared" si="55"/>
        <v>#VALUE!</v>
      </c>
      <c r="U89" s="27" t="e">
        <f t="shared" si="56"/>
        <v>#VALUE!</v>
      </c>
      <c r="V89" s="27" t="str">
        <f t="shared" si="57"/>
        <v/>
      </c>
      <c r="W89" s="27" t="str">
        <f t="shared" si="58"/>
        <v/>
      </c>
      <c r="X89" s="7"/>
    </row>
    <row r="90" spans="1:24" x14ac:dyDescent="0.2">
      <c r="A90" t="s">
        <v>102</v>
      </c>
      <c r="B90" s="14" t="str">
        <f>IF(InputOutput!B90&lt;&gt;"",InputOutput!B90,"")</f>
        <v/>
      </c>
      <c r="C90" s="15" t="str">
        <f>IF(InputOutput!C90&lt;&gt;"",InputOutput!C90,"")</f>
        <v/>
      </c>
      <c r="D90" s="16" t="str">
        <f>IF(InputOutput!D90&lt;&gt;"",InputOutput!D90,"")</f>
        <v/>
      </c>
      <c r="E90" s="26">
        <f t="shared" si="42"/>
        <v>0</v>
      </c>
      <c r="F90" s="28" t="str">
        <f t="shared" si="43"/>
        <v/>
      </c>
      <c r="G90" s="27" t="e">
        <f t="shared" si="40"/>
        <v>#VALUE!</v>
      </c>
      <c r="H90" s="27" t="e">
        <f t="shared" si="41"/>
        <v>#VALUE!</v>
      </c>
      <c r="I90" s="27" t="e">
        <f t="shared" si="44"/>
        <v>#VALUE!</v>
      </c>
      <c r="J90" s="27" t="e">
        <f t="shared" si="45"/>
        <v>#VALUE!</v>
      </c>
      <c r="K90" s="28" t="e">
        <f t="shared" si="46"/>
        <v>#VALUE!</v>
      </c>
      <c r="L90" s="28" t="e">
        <f t="shared" si="47"/>
        <v>#VALUE!</v>
      </c>
      <c r="M90" s="28" t="e">
        <f t="shared" si="48"/>
        <v>#VALUE!</v>
      </c>
      <c r="N90" s="28" t="e">
        <f t="shared" si="49"/>
        <v>#VALUE!</v>
      </c>
      <c r="O90" s="28" t="e">
        <f t="shared" si="50"/>
        <v>#VALUE!</v>
      </c>
      <c r="P90" s="28" t="e">
        <f t="shared" si="51"/>
        <v>#VALUE!</v>
      </c>
      <c r="Q90" s="28" t="e">
        <f t="shared" si="52"/>
        <v>#VALUE!</v>
      </c>
      <c r="R90" s="27" t="e">
        <f t="shared" si="53"/>
        <v>#VALUE!</v>
      </c>
      <c r="S90" s="27" t="e">
        <f t="shared" si="54"/>
        <v>#VALUE!</v>
      </c>
      <c r="T90" s="27" t="e">
        <f t="shared" si="55"/>
        <v>#VALUE!</v>
      </c>
      <c r="U90" s="27" t="e">
        <f t="shared" si="56"/>
        <v>#VALUE!</v>
      </c>
      <c r="V90" s="27" t="str">
        <f t="shared" si="57"/>
        <v/>
      </c>
      <c r="W90" s="27" t="str">
        <f t="shared" si="58"/>
        <v/>
      </c>
      <c r="X90" s="7"/>
    </row>
    <row r="91" spans="1:24" x14ac:dyDescent="0.2">
      <c r="A91" t="s">
        <v>103</v>
      </c>
      <c r="B91" s="14" t="str">
        <f>IF(InputOutput!B91&lt;&gt;"",InputOutput!B91,"")</f>
        <v/>
      </c>
      <c r="C91" s="15" t="str">
        <f>IF(InputOutput!C91&lt;&gt;"",InputOutput!C91,"")</f>
        <v/>
      </c>
      <c r="D91" s="16" t="str">
        <f>IF(InputOutput!D91&lt;&gt;"",InputOutput!D91,"")</f>
        <v/>
      </c>
      <c r="E91" s="26">
        <f t="shared" si="42"/>
        <v>0</v>
      </c>
      <c r="F91" s="28" t="str">
        <f t="shared" si="43"/>
        <v/>
      </c>
      <c r="G91" s="27" t="e">
        <f t="shared" si="40"/>
        <v>#VALUE!</v>
      </c>
      <c r="H91" s="27" t="e">
        <f t="shared" si="41"/>
        <v>#VALUE!</v>
      </c>
      <c r="I91" s="27" t="e">
        <f t="shared" si="44"/>
        <v>#VALUE!</v>
      </c>
      <c r="J91" s="27" t="e">
        <f t="shared" si="45"/>
        <v>#VALUE!</v>
      </c>
      <c r="K91" s="28" t="e">
        <f t="shared" si="46"/>
        <v>#VALUE!</v>
      </c>
      <c r="L91" s="28" t="e">
        <f t="shared" si="47"/>
        <v>#VALUE!</v>
      </c>
      <c r="M91" s="28" t="e">
        <f t="shared" si="48"/>
        <v>#VALUE!</v>
      </c>
      <c r="N91" s="28" t="e">
        <f t="shared" si="49"/>
        <v>#VALUE!</v>
      </c>
      <c r="O91" s="28" t="e">
        <f t="shared" si="50"/>
        <v>#VALUE!</v>
      </c>
      <c r="P91" s="28" t="e">
        <f t="shared" si="51"/>
        <v>#VALUE!</v>
      </c>
      <c r="Q91" s="28" t="e">
        <f t="shared" si="52"/>
        <v>#VALUE!</v>
      </c>
      <c r="R91" s="27" t="e">
        <f t="shared" si="53"/>
        <v>#VALUE!</v>
      </c>
      <c r="S91" s="27" t="e">
        <f t="shared" si="54"/>
        <v>#VALUE!</v>
      </c>
      <c r="T91" s="27" t="e">
        <f t="shared" si="55"/>
        <v>#VALUE!</v>
      </c>
      <c r="U91" s="27" t="e">
        <f t="shared" si="56"/>
        <v>#VALUE!</v>
      </c>
      <c r="V91" s="27" t="str">
        <f t="shared" si="57"/>
        <v/>
      </c>
      <c r="W91" s="27" t="str">
        <f t="shared" si="58"/>
        <v/>
      </c>
      <c r="X91" s="7"/>
    </row>
    <row r="92" spans="1:24" x14ac:dyDescent="0.2">
      <c r="A92" t="s">
        <v>104</v>
      </c>
      <c r="B92" s="14" t="str">
        <f>IF(InputOutput!B92&lt;&gt;"",InputOutput!B92,"")</f>
        <v/>
      </c>
      <c r="C92" s="15" t="str">
        <f>IF(InputOutput!C92&lt;&gt;"",InputOutput!C92,"")</f>
        <v/>
      </c>
      <c r="D92" s="16" t="str">
        <f>IF(InputOutput!D92&lt;&gt;"",InputOutput!D92,"")</f>
        <v/>
      </c>
      <c r="E92" s="26">
        <f t="shared" si="42"/>
        <v>0</v>
      </c>
      <c r="F92" s="28" t="str">
        <f t="shared" si="43"/>
        <v/>
      </c>
      <c r="G92" s="27" t="e">
        <f t="shared" si="40"/>
        <v>#VALUE!</v>
      </c>
      <c r="H92" s="27" t="e">
        <f t="shared" si="41"/>
        <v>#VALUE!</v>
      </c>
      <c r="I92" s="27" t="e">
        <f t="shared" si="44"/>
        <v>#VALUE!</v>
      </c>
      <c r="J92" s="27" t="e">
        <f t="shared" si="45"/>
        <v>#VALUE!</v>
      </c>
      <c r="K92" s="28" t="e">
        <f t="shared" si="46"/>
        <v>#VALUE!</v>
      </c>
      <c r="L92" s="28" t="e">
        <f t="shared" si="47"/>
        <v>#VALUE!</v>
      </c>
      <c r="M92" s="28" t="e">
        <f t="shared" si="48"/>
        <v>#VALUE!</v>
      </c>
      <c r="N92" s="28" t="e">
        <f t="shared" si="49"/>
        <v>#VALUE!</v>
      </c>
      <c r="O92" s="28" t="e">
        <f t="shared" si="50"/>
        <v>#VALUE!</v>
      </c>
      <c r="P92" s="28" t="e">
        <f t="shared" si="51"/>
        <v>#VALUE!</v>
      </c>
      <c r="Q92" s="28" t="e">
        <f t="shared" si="52"/>
        <v>#VALUE!</v>
      </c>
      <c r="R92" s="27" t="e">
        <f t="shared" si="53"/>
        <v>#VALUE!</v>
      </c>
      <c r="S92" s="27" t="e">
        <f t="shared" si="54"/>
        <v>#VALUE!</v>
      </c>
      <c r="T92" s="27" t="e">
        <f t="shared" si="55"/>
        <v>#VALUE!</v>
      </c>
      <c r="U92" s="27" t="e">
        <f t="shared" si="56"/>
        <v>#VALUE!</v>
      </c>
      <c r="V92" s="27" t="str">
        <f t="shared" si="57"/>
        <v/>
      </c>
      <c r="W92" s="27" t="str">
        <f t="shared" si="58"/>
        <v/>
      </c>
      <c r="X92" s="7"/>
    </row>
    <row r="93" spans="1:24" x14ac:dyDescent="0.2">
      <c r="A93" t="s">
        <v>105</v>
      </c>
      <c r="B93" s="14" t="str">
        <f>IF(InputOutput!B93&lt;&gt;"",InputOutput!B93,"")</f>
        <v/>
      </c>
      <c r="C93" s="15" t="str">
        <f>IF(InputOutput!C93&lt;&gt;"",InputOutput!C93,"")</f>
        <v/>
      </c>
      <c r="D93" s="16" t="str">
        <f>IF(InputOutput!D93&lt;&gt;"",InputOutput!D93,"")</f>
        <v/>
      </c>
      <c r="E93" s="26">
        <f t="shared" si="42"/>
        <v>0</v>
      </c>
      <c r="F93" s="28" t="str">
        <f t="shared" si="43"/>
        <v/>
      </c>
      <c r="G93" s="27" t="e">
        <f t="shared" si="40"/>
        <v>#VALUE!</v>
      </c>
      <c r="H93" s="27" t="e">
        <f t="shared" si="41"/>
        <v>#VALUE!</v>
      </c>
      <c r="I93" s="27" t="e">
        <f t="shared" si="44"/>
        <v>#VALUE!</v>
      </c>
      <c r="J93" s="27" t="e">
        <f t="shared" si="45"/>
        <v>#VALUE!</v>
      </c>
      <c r="K93" s="28" t="e">
        <f t="shared" si="46"/>
        <v>#VALUE!</v>
      </c>
      <c r="L93" s="28" t="e">
        <f t="shared" si="47"/>
        <v>#VALUE!</v>
      </c>
      <c r="M93" s="28" t="e">
        <f t="shared" si="48"/>
        <v>#VALUE!</v>
      </c>
      <c r="N93" s="28" t="e">
        <f t="shared" si="49"/>
        <v>#VALUE!</v>
      </c>
      <c r="O93" s="28" t="e">
        <f t="shared" si="50"/>
        <v>#VALUE!</v>
      </c>
      <c r="P93" s="28" t="e">
        <f t="shared" si="51"/>
        <v>#VALUE!</v>
      </c>
      <c r="Q93" s="28" t="e">
        <f t="shared" si="52"/>
        <v>#VALUE!</v>
      </c>
      <c r="R93" s="27" t="e">
        <f t="shared" si="53"/>
        <v>#VALUE!</v>
      </c>
      <c r="S93" s="27" t="e">
        <f t="shared" si="54"/>
        <v>#VALUE!</v>
      </c>
      <c r="T93" s="27" t="e">
        <f t="shared" si="55"/>
        <v>#VALUE!</v>
      </c>
      <c r="U93" s="27" t="e">
        <f t="shared" si="56"/>
        <v>#VALUE!</v>
      </c>
      <c r="V93" s="27" t="str">
        <f t="shared" si="57"/>
        <v/>
      </c>
      <c r="W93" s="27" t="str">
        <f t="shared" si="58"/>
        <v/>
      </c>
      <c r="X93" s="7"/>
    </row>
    <row r="94" spans="1:24" x14ac:dyDescent="0.2">
      <c r="A94" t="s">
        <v>106</v>
      </c>
      <c r="B94" s="14" t="str">
        <f>IF(InputOutput!B94&lt;&gt;"",InputOutput!B94,"")</f>
        <v/>
      </c>
      <c r="C94" s="15" t="str">
        <f>IF(InputOutput!C94&lt;&gt;"",InputOutput!C94,"")</f>
        <v/>
      </c>
      <c r="D94" s="16" t="str">
        <f>IF(InputOutput!D94&lt;&gt;"",InputOutput!D94,"")</f>
        <v/>
      </c>
      <c r="E94" s="26">
        <f t="shared" si="42"/>
        <v>0</v>
      </c>
      <c r="F94" s="28" t="str">
        <f t="shared" si="43"/>
        <v/>
      </c>
      <c r="G94" s="27" t="e">
        <f t="shared" si="40"/>
        <v>#VALUE!</v>
      </c>
      <c r="H94" s="27" t="e">
        <f t="shared" si="41"/>
        <v>#VALUE!</v>
      </c>
      <c r="I94" s="27" t="e">
        <f t="shared" si="44"/>
        <v>#VALUE!</v>
      </c>
      <c r="J94" s="27" t="e">
        <f t="shared" si="45"/>
        <v>#VALUE!</v>
      </c>
      <c r="K94" s="28" t="e">
        <f t="shared" si="46"/>
        <v>#VALUE!</v>
      </c>
      <c r="L94" s="28" t="e">
        <f t="shared" si="47"/>
        <v>#VALUE!</v>
      </c>
      <c r="M94" s="28" t="e">
        <f t="shared" si="48"/>
        <v>#VALUE!</v>
      </c>
      <c r="N94" s="28" t="e">
        <f t="shared" si="49"/>
        <v>#VALUE!</v>
      </c>
      <c r="O94" s="28" t="e">
        <f t="shared" si="50"/>
        <v>#VALUE!</v>
      </c>
      <c r="P94" s="28" t="e">
        <f t="shared" si="51"/>
        <v>#VALUE!</v>
      </c>
      <c r="Q94" s="28" t="e">
        <f t="shared" si="52"/>
        <v>#VALUE!</v>
      </c>
      <c r="R94" s="27" t="e">
        <f t="shared" si="53"/>
        <v>#VALUE!</v>
      </c>
      <c r="S94" s="27" t="e">
        <f t="shared" si="54"/>
        <v>#VALUE!</v>
      </c>
      <c r="T94" s="27" t="e">
        <f t="shared" si="55"/>
        <v>#VALUE!</v>
      </c>
      <c r="U94" s="27" t="e">
        <f t="shared" si="56"/>
        <v>#VALUE!</v>
      </c>
      <c r="V94" s="27" t="str">
        <f t="shared" si="57"/>
        <v/>
      </c>
      <c r="W94" s="27" t="str">
        <f t="shared" si="58"/>
        <v/>
      </c>
      <c r="X94" s="7"/>
    </row>
    <row r="95" spans="1:24" x14ac:dyDescent="0.2">
      <c r="A95" t="s">
        <v>107</v>
      </c>
      <c r="B95" s="14" t="str">
        <f>IF(InputOutput!B95&lt;&gt;"",InputOutput!B95,"")</f>
        <v/>
      </c>
      <c r="C95" s="15" t="str">
        <f>IF(InputOutput!C95&lt;&gt;"",InputOutput!C95,"")</f>
        <v/>
      </c>
      <c r="D95" s="16" t="str">
        <f>IF(InputOutput!D95&lt;&gt;"",InputOutput!D95,"")</f>
        <v/>
      </c>
      <c r="E95" s="26">
        <f t="shared" si="42"/>
        <v>0</v>
      </c>
      <c r="F95" s="28" t="str">
        <f t="shared" si="43"/>
        <v/>
      </c>
      <c r="G95" s="27" t="e">
        <f t="shared" si="40"/>
        <v>#VALUE!</v>
      </c>
      <c r="H95" s="27" t="e">
        <f t="shared" si="41"/>
        <v>#VALUE!</v>
      </c>
      <c r="I95" s="27" t="e">
        <f t="shared" si="44"/>
        <v>#VALUE!</v>
      </c>
      <c r="J95" s="27" t="e">
        <f t="shared" si="45"/>
        <v>#VALUE!</v>
      </c>
      <c r="K95" s="28" t="e">
        <f t="shared" si="46"/>
        <v>#VALUE!</v>
      </c>
      <c r="L95" s="28" t="e">
        <f t="shared" si="47"/>
        <v>#VALUE!</v>
      </c>
      <c r="M95" s="28" t="e">
        <f t="shared" si="48"/>
        <v>#VALUE!</v>
      </c>
      <c r="N95" s="28" t="e">
        <f t="shared" si="49"/>
        <v>#VALUE!</v>
      </c>
      <c r="O95" s="28" t="e">
        <f t="shared" si="50"/>
        <v>#VALUE!</v>
      </c>
      <c r="P95" s="28" t="e">
        <f t="shared" si="51"/>
        <v>#VALUE!</v>
      </c>
      <c r="Q95" s="28" t="e">
        <f t="shared" si="52"/>
        <v>#VALUE!</v>
      </c>
      <c r="R95" s="27" t="e">
        <f t="shared" si="53"/>
        <v>#VALUE!</v>
      </c>
      <c r="S95" s="27" t="e">
        <f t="shared" si="54"/>
        <v>#VALUE!</v>
      </c>
      <c r="T95" s="27" t="e">
        <f t="shared" si="55"/>
        <v>#VALUE!</v>
      </c>
      <c r="U95" s="27" t="e">
        <f t="shared" si="56"/>
        <v>#VALUE!</v>
      </c>
      <c r="V95" s="27" t="str">
        <f t="shared" si="57"/>
        <v/>
      </c>
      <c r="W95" s="27" t="str">
        <f t="shared" si="58"/>
        <v/>
      </c>
      <c r="X95" s="7"/>
    </row>
    <row r="96" spans="1:24" x14ac:dyDescent="0.2">
      <c r="A96" t="s">
        <v>108</v>
      </c>
      <c r="B96" s="14" t="str">
        <f>IF(InputOutput!B96&lt;&gt;"",InputOutput!B96,"")</f>
        <v/>
      </c>
      <c r="C96" s="15" t="str">
        <f>IF(InputOutput!C96&lt;&gt;"",InputOutput!C96,"")</f>
        <v/>
      </c>
      <c r="D96" s="16" t="str">
        <f>IF(InputOutput!D96&lt;&gt;"",InputOutput!D96,"")</f>
        <v/>
      </c>
      <c r="E96" s="26">
        <f t="shared" si="42"/>
        <v>0</v>
      </c>
      <c r="F96" s="28" t="str">
        <f t="shared" si="43"/>
        <v/>
      </c>
      <c r="G96" s="27" t="e">
        <f t="shared" si="40"/>
        <v>#VALUE!</v>
      </c>
      <c r="H96" s="27" t="e">
        <f t="shared" si="41"/>
        <v>#VALUE!</v>
      </c>
      <c r="I96" s="27" t="e">
        <f t="shared" si="44"/>
        <v>#VALUE!</v>
      </c>
      <c r="J96" s="27" t="e">
        <f t="shared" si="45"/>
        <v>#VALUE!</v>
      </c>
      <c r="K96" s="28" t="e">
        <f t="shared" si="46"/>
        <v>#VALUE!</v>
      </c>
      <c r="L96" s="28" t="e">
        <f t="shared" si="47"/>
        <v>#VALUE!</v>
      </c>
      <c r="M96" s="28" t="e">
        <f t="shared" si="48"/>
        <v>#VALUE!</v>
      </c>
      <c r="N96" s="28" t="e">
        <f t="shared" si="49"/>
        <v>#VALUE!</v>
      </c>
      <c r="O96" s="28" t="e">
        <f t="shared" si="50"/>
        <v>#VALUE!</v>
      </c>
      <c r="P96" s="28" t="e">
        <f t="shared" si="51"/>
        <v>#VALUE!</v>
      </c>
      <c r="Q96" s="28" t="e">
        <f t="shared" si="52"/>
        <v>#VALUE!</v>
      </c>
      <c r="R96" s="27" t="e">
        <f t="shared" si="53"/>
        <v>#VALUE!</v>
      </c>
      <c r="S96" s="27" t="e">
        <f t="shared" si="54"/>
        <v>#VALUE!</v>
      </c>
      <c r="T96" s="27" t="e">
        <f t="shared" si="55"/>
        <v>#VALUE!</v>
      </c>
      <c r="U96" s="27" t="e">
        <f t="shared" si="56"/>
        <v>#VALUE!</v>
      </c>
      <c r="V96" s="27" t="str">
        <f t="shared" si="57"/>
        <v/>
      </c>
      <c r="W96" s="27" t="str">
        <f t="shared" si="58"/>
        <v/>
      </c>
      <c r="X96" s="7"/>
    </row>
    <row r="97" spans="1:24" x14ac:dyDescent="0.2">
      <c r="A97" t="s">
        <v>109</v>
      </c>
      <c r="B97" s="14" t="str">
        <f>IF(InputOutput!B97&lt;&gt;"",InputOutput!B97,"")</f>
        <v/>
      </c>
      <c r="C97" s="15" t="str">
        <f>IF(InputOutput!C97&lt;&gt;"",InputOutput!C97,"")</f>
        <v/>
      </c>
      <c r="D97" s="16" t="str">
        <f>IF(InputOutput!D97&lt;&gt;"",InputOutput!D97,"")</f>
        <v/>
      </c>
      <c r="E97" s="26">
        <f t="shared" si="42"/>
        <v>0</v>
      </c>
      <c r="F97" s="28" t="str">
        <f t="shared" si="43"/>
        <v/>
      </c>
      <c r="G97" s="27" t="e">
        <f t="shared" si="40"/>
        <v>#VALUE!</v>
      </c>
      <c r="H97" s="27" t="e">
        <f t="shared" si="41"/>
        <v>#VALUE!</v>
      </c>
      <c r="I97" s="27" t="e">
        <f t="shared" si="44"/>
        <v>#VALUE!</v>
      </c>
      <c r="J97" s="27" t="e">
        <f t="shared" si="45"/>
        <v>#VALUE!</v>
      </c>
      <c r="K97" s="28" t="e">
        <f t="shared" si="46"/>
        <v>#VALUE!</v>
      </c>
      <c r="L97" s="28" t="e">
        <f t="shared" si="47"/>
        <v>#VALUE!</v>
      </c>
      <c r="M97" s="28" t="e">
        <f t="shared" si="48"/>
        <v>#VALUE!</v>
      </c>
      <c r="N97" s="28" t="e">
        <f t="shared" si="49"/>
        <v>#VALUE!</v>
      </c>
      <c r="O97" s="28" t="e">
        <f t="shared" si="50"/>
        <v>#VALUE!</v>
      </c>
      <c r="P97" s="28" t="e">
        <f t="shared" si="51"/>
        <v>#VALUE!</v>
      </c>
      <c r="Q97" s="28" t="e">
        <f t="shared" si="52"/>
        <v>#VALUE!</v>
      </c>
      <c r="R97" s="27" t="e">
        <f t="shared" si="53"/>
        <v>#VALUE!</v>
      </c>
      <c r="S97" s="27" t="e">
        <f t="shared" si="54"/>
        <v>#VALUE!</v>
      </c>
      <c r="T97" s="27" t="e">
        <f t="shared" si="55"/>
        <v>#VALUE!</v>
      </c>
      <c r="U97" s="27" t="e">
        <f t="shared" si="56"/>
        <v>#VALUE!</v>
      </c>
      <c r="V97" s="27" t="str">
        <f t="shared" si="57"/>
        <v/>
      </c>
      <c r="W97" s="27" t="str">
        <f t="shared" si="58"/>
        <v/>
      </c>
      <c r="X97" s="7"/>
    </row>
    <row r="98" spans="1:24" x14ac:dyDescent="0.2">
      <c r="A98" t="s">
        <v>110</v>
      </c>
      <c r="B98" s="14" t="str">
        <f>IF(InputOutput!B98&lt;&gt;"",InputOutput!B98,"")</f>
        <v/>
      </c>
      <c r="C98" s="15" t="str">
        <f>IF(InputOutput!C98&lt;&gt;"",InputOutput!C98,"")</f>
        <v/>
      </c>
      <c r="D98" s="16" t="str">
        <f>IF(InputOutput!D98&lt;&gt;"",InputOutput!D98,"")</f>
        <v/>
      </c>
      <c r="E98" s="26">
        <f t="shared" si="42"/>
        <v>0</v>
      </c>
      <c r="F98" s="28" t="str">
        <f t="shared" si="43"/>
        <v/>
      </c>
      <c r="G98" s="27" t="e">
        <f t="shared" si="40"/>
        <v>#VALUE!</v>
      </c>
      <c r="H98" s="27" t="e">
        <f t="shared" si="41"/>
        <v>#VALUE!</v>
      </c>
      <c r="I98" s="27" t="e">
        <f t="shared" si="44"/>
        <v>#VALUE!</v>
      </c>
      <c r="J98" s="27" t="e">
        <f t="shared" si="45"/>
        <v>#VALUE!</v>
      </c>
      <c r="K98" s="28" t="e">
        <f t="shared" si="46"/>
        <v>#VALUE!</v>
      </c>
      <c r="L98" s="28" t="e">
        <f t="shared" si="47"/>
        <v>#VALUE!</v>
      </c>
      <c r="M98" s="28" t="e">
        <f t="shared" si="48"/>
        <v>#VALUE!</v>
      </c>
      <c r="N98" s="28" t="e">
        <f t="shared" si="49"/>
        <v>#VALUE!</v>
      </c>
      <c r="O98" s="28" t="e">
        <f t="shared" si="50"/>
        <v>#VALUE!</v>
      </c>
      <c r="P98" s="28" t="e">
        <f t="shared" si="51"/>
        <v>#VALUE!</v>
      </c>
      <c r="Q98" s="28" t="e">
        <f t="shared" si="52"/>
        <v>#VALUE!</v>
      </c>
      <c r="R98" s="27" t="e">
        <f t="shared" si="53"/>
        <v>#VALUE!</v>
      </c>
      <c r="S98" s="27" t="e">
        <f t="shared" si="54"/>
        <v>#VALUE!</v>
      </c>
      <c r="T98" s="27" t="e">
        <f t="shared" si="55"/>
        <v>#VALUE!</v>
      </c>
      <c r="U98" s="27" t="e">
        <f t="shared" si="56"/>
        <v>#VALUE!</v>
      </c>
      <c r="V98" s="27" t="str">
        <f t="shared" si="57"/>
        <v/>
      </c>
      <c r="W98" s="27" t="str">
        <f t="shared" si="58"/>
        <v/>
      </c>
      <c r="X98" s="7"/>
    </row>
    <row r="99" spans="1:24" x14ac:dyDescent="0.2">
      <c r="A99" t="s">
        <v>111</v>
      </c>
      <c r="B99" s="14" t="str">
        <f>IF(InputOutput!B99&lt;&gt;"",InputOutput!B99,"")</f>
        <v/>
      </c>
      <c r="C99" s="15" t="str">
        <f>IF(InputOutput!C99&lt;&gt;"",InputOutput!C99,"")</f>
        <v/>
      </c>
      <c r="D99" s="16" t="str">
        <f>IF(InputOutput!D99&lt;&gt;"",InputOutput!D99,"")</f>
        <v/>
      </c>
      <c r="E99" s="26">
        <f t="shared" si="42"/>
        <v>0</v>
      </c>
      <c r="F99" s="28" t="str">
        <f t="shared" si="43"/>
        <v/>
      </c>
      <c r="G99" s="27" t="e">
        <f t="shared" si="40"/>
        <v>#VALUE!</v>
      </c>
      <c r="H99" s="27" t="e">
        <f t="shared" si="41"/>
        <v>#VALUE!</v>
      </c>
      <c r="I99" s="27" t="e">
        <f t="shared" si="44"/>
        <v>#VALUE!</v>
      </c>
      <c r="J99" s="27" t="e">
        <f t="shared" si="45"/>
        <v>#VALUE!</v>
      </c>
      <c r="K99" s="28" t="e">
        <f t="shared" si="46"/>
        <v>#VALUE!</v>
      </c>
      <c r="L99" s="28" t="e">
        <f t="shared" si="47"/>
        <v>#VALUE!</v>
      </c>
      <c r="M99" s="28" t="e">
        <f t="shared" si="48"/>
        <v>#VALUE!</v>
      </c>
      <c r="N99" s="28" t="e">
        <f t="shared" si="49"/>
        <v>#VALUE!</v>
      </c>
      <c r="O99" s="28" t="e">
        <f t="shared" si="50"/>
        <v>#VALUE!</v>
      </c>
      <c r="P99" s="28" t="e">
        <f t="shared" si="51"/>
        <v>#VALUE!</v>
      </c>
      <c r="Q99" s="28" t="e">
        <f t="shared" si="52"/>
        <v>#VALUE!</v>
      </c>
      <c r="R99" s="27" t="e">
        <f t="shared" si="53"/>
        <v>#VALUE!</v>
      </c>
      <c r="S99" s="27" t="e">
        <f t="shared" si="54"/>
        <v>#VALUE!</v>
      </c>
      <c r="T99" s="27" t="e">
        <f t="shared" si="55"/>
        <v>#VALUE!</v>
      </c>
      <c r="U99" s="27" t="e">
        <f t="shared" si="56"/>
        <v>#VALUE!</v>
      </c>
      <c r="V99" s="27" t="str">
        <f t="shared" si="57"/>
        <v/>
      </c>
      <c r="W99" s="27" t="str">
        <f t="shared" si="58"/>
        <v/>
      </c>
      <c r="X99" s="7"/>
    </row>
    <row r="100" spans="1:24" x14ac:dyDescent="0.2">
      <c r="A100" t="s">
        <v>112</v>
      </c>
      <c r="B100" s="14" t="str">
        <f>IF(InputOutput!B100&lt;&gt;"",InputOutput!B100,"")</f>
        <v/>
      </c>
      <c r="C100" s="15" t="str">
        <f>IF(InputOutput!C100&lt;&gt;"",InputOutput!C100,"")</f>
        <v/>
      </c>
      <c r="D100" s="16" t="str">
        <f>IF(InputOutput!D100&lt;&gt;"",InputOutput!D100,"")</f>
        <v/>
      </c>
      <c r="E100" s="26">
        <f t="shared" si="42"/>
        <v>0</v>
      </c>
      <c r="F100" s="28" t="str">
        <f t="shared" si="43"/>
        <v/>
      </c>
      <c r="G100" s="27" t="e">
        <f t="shared" si="40"/>
        <v>#VALUE!</v>
      </c>
      <c r="H100" s="27" t="e">
        <f t="shared" si="41"/>
        <v>#VALUE!</v>
      </c>
      <c r="I100" s="27" t="e">
        <f t="shared" si="44"/>
        <v>#VALUE!</v>
      </c>
      <c r="J100" s="27" t="e">
        <f t="shared" si="45"/>
        <v>#VALUE!</v>
      </c>
      <c r="K100" s="28" t="e">
        <f t="shared" si="46"/>
        <v>#VALUE!</v>
      </c>
      <c r="L100" s="28" t="e">
        <f t="shared" si="47"/>
        <v>#VALUE!</v>
      </c>
      <c r="M100" s="28" t="e">
        <f t="shared" si="48"/>
        <v>#VALUE!</v>
      </c>
      <c r="N100" s="28" t="e">
        <f t="shared" si="49"/>
        <v>#VALUE!</v>
      </c>
      <c r="O100" s="28" t="e">
        <f t="shared" si="50"/>
        <v>#VALUE!</v>
      </c>
      <c r="P100" s="28" t="e">
        <f t="shared" si="51"/>
        <v>#VALUE!</v>
      </c>
      <c r="Q100" s="28" t="e">
        <f t="shared" si="52"/>
        <v>#VALUE!</v>
      </c>
      <c r="R100" s="27" t="e">
        <f t="shared" si="53"/>
        <v>#VALUE!</v>
      </c>
      <c r="S100" s="27" t="e">
        <f t="shared" si="54"/>
        <v>#VALUE!</v>
      </c>
      <c r="T100" s="27" t="e">
        <f t="shared" si="55"/>
        <v>#VALUE!</v>
      </c>
      <c r="U100" s="27" t="e">
        <f t="shared" si="56"/>
        <v>#VALUE!</v>
      </c>
      <c r="V100" s="27" t="str">
        <f t="shared" si="57"/>
        <v/>
      </c>
      <c r="W100" s="27" t="str">
        <f t="shared" si="58"/>
        <v/>
      </c>
      <c r="X100" s="7"/>
    </row>
    <row r="101" spans="1:24" x14ac:dyDescent="0.2">
      <c r="A101" t="s">
        <v>113</v>
      </c>
      <c r="B101" s="14" t="str">
        <f>IF(InputOutput!B101&lt;&gt;"",InputOutput!B101,"")</f>
        <v/>
      </c>
      <c r="C101" s="15" t="str">
        <f>IF(InputOutput!C101&lt;&gt;"",InputOutput!C101,"")</f>
        <v/>
      </c>
      <c r="D101" s="16" t="str">
        <f>IF(InputOutput!D101&lt;&gt;"",InputOutput!D101,"")</f>
        <v/>
      </c>
      <c r="E101" s="26">
        <f t="shared" si="42"/>
        <v>0</v>
      </c>
      <c r="F101" s="28" t="str">
        <f t="shared" si="43"/>
        <v/>
      </c>
      <c r="G101" s="27" t="e">
        <f t="shared" si="40"/>
        <v>#VALUE!</v>
      </c>
      <c r="H101" s="27" t="e">
        <f t="shared" si="41"/>
        <v>#VALUE!</v>
      </c>
      <c r="I101" s="27" t="e">
        <f t="shared" si="44"/>
        <v>#VALUE!</v>
      </c>
      <c r="J101" s="27" t="e">
        <f t="shared" si="45"/>
        <v>#VALUE!</v>
      </c>
      <c r="K101" s="28" t="e">
        <f t="shared" si="46"/>
        <v>#VALUE!</v>
      </c>
      <c r="L101" s="28" t="e">
        <f t="shared" si="47"/>
        <v>#VALUE!</v>
      </c>
      <c r="M101" s="28" t="e">
        <f t="shared" si="48"/>
        <v>#VALUE!</v>
      </c>
      <c r="N101" s="28" t="e">
        <f t="shared" si="49"/>
        <v>#VALUE!</v>
      </c>
      <c r="O101" s="28" t="e">
        <f t="shared" si="50"/>
        <v>#VALUE!</v>
      </c>
      <c r="P101" s="28" t="e">
        <f t="shared" si="51"/>
        <v>#VALUE!</v>
      </c>
      <c r="Q101" s="28" t="e">
        <f t="shared" si="52"/>
        <v>#VALUE!</v>
      </c>
      <c r="R101" s="27" t="e">
        <f t="shared" si="53"/>
        <v>#VALUE!</v>
      </c>
      <c r="S101" s="27" t="e">
        <f t="shared" si="54"/>
        <v>#VALUE!</v>
      </c>
      <c r="T101" s="27" t="e">
        <f t="shared" si="55"/>
        <v>#VALUE!</v>
      </c>
      <c r="U101" s="27" t="e">
        <f t="shared" si="56"/>
        <v>#VALUE!</v>
      </c>
      <c r="V101" s="27" t="str">
        <f t="shared" si="57"/>
        <v/>
      </c>
      <c r="W101" s="27" t="str">
        <f t="shared" si="58"/>
        <v/>
      </c>
      <c r="X101" s="7"/>
    </row>
    <row r="102" spans="1:24" x14ac:dyDescent="0.2">
      <c r="A102" t="s">
        <v>114</v>
      </c>
      <c r="B102" s="14" t="str">
        <f>IF(InputOutput!B102&lt;&gt;"",InputOutput!B102,"")</f>
        <v/>
      </c>
      <c r="C102" s="15" t="str">
        <f>IF(InputOutput!C102&lt;&gt;"",InputOutput!C102,"")</f>
        <v/>
      </c>
      <c r="D102" s="16" t="str">
        <f>IF(InputOutput!D102&lt;&gt;"",InputOutput!D102,"")</f>
        <v/>
      </c>
      <c r="E102" s="26">
        <f t="shared" si="42"/>
        <v>0</v>
      </c>
      <c r="F102" s="28" t="str">
        <f t="shared" si="43"/>
        <v/>
      </c>
      <c r="G102" s="27" t="e">
        <f t="shared" si="40"/>
        <v>#VALUE!</v>
      </c>
      <c r="H102" s="27" t="e">
        <f t="shared" si="41"/>
        <v>#VALUE!</v>
      </c>
      <c r="I102" s="27" t="e">
        <f t="shared" si="44"/>
        <v>#VALUE!</v>
      </c>
      <c r="J102" s="27" t="e">
        <f t="shared" si="45"/>
        <v>#VALUE!</v>
      </c>
      <c r="K102" s="28" t="e">
        <f t="shared" si="46"/>
        <v>#VALUE!</v>
      </c>
      <c r="L102" s="28" t="e">
        <f t="shared" si="47"/>
        <v>#VALUE!</v>
      </c>
      <c r="M102" s="28" t="e">
        <f t="shared" si="48"/>
        <v>#VALUE!</v>
      </c>
      <c r="N102" s="28" t="e">
        <f t="shared" si="49"/>
        <v>#VALUE!</v>
      </c>
      <c r="O102" s="28" t="e">
        <f t="shared" si="50"/>
        <v>#VALUE!</v>
      </c>
      <c r="P102" s="28" t="e">
        <f t="shared" si="51"/>
        <v>#VALUE!</v>
      </c>
      <c r="Q102" s="28" t="e">
        <f t="shared" si="52"/>
        <v>#VALUE!</v>
      </c>
      <c r="R102" s="27" t="e">
        <f t="shared" si="53"/>
        <v>#VALUE!</v>
      </c>
      <c r="S102" s="27" t="e">
        <f t="shared" si="54"/>
        <v>#VALUE!</v>
      </c>
      <c r="T102" s="27" t="e">
        <f t="shared" si="55"/>
        <v>#VALUE!</v>
      </c>
      <c r="U102" s="27" t="e">
        <f t="shared" si="56"/>
        <v>#VALUE!</v>
      </c>
      <c r="V102" s="27" t="str">
        <f t="shared" si="57"/>
        <v/>
      </c>
      <c r="W102" s="27" t="str">
        <f t="shared" si="58"/>
        <v/>
      </c>
      <c r="X102" s="7"/>
    </row>
    <row r="103" spans="1:24" x14ac:dyDescent="0.2">
      <c r="A103" t="s">
        <v>115</v>
      </c>
      <c r="B103" s="14" t="str">
        <f>IF(InputOutput!B103&lt;&gt;"",InputOutput!B103,"")</f>
        <v/>
      </c>
      <c r="C103" s="15" t="str">
        <f>IF(InputOutput!C103&lt;&gt;"",InputOutput!C103,"")</f>
        <v/>
      </c>
      <c r="D103" s="16" t="str">
        <f>IF(InputOutput!D103&lt;&gt;"",InputOutput!D103,"")</f>
        <v/>
      </c>
      <c r="E103" s="26">
        <f t="shared" si="42"/>
        <v>0</v>
      </c>
      <c r="F103" s="28" t="str">
        <f t="shared" si="43"/>
        <v/>
      </c>
      <c r="G103" s="27" t="e">
        <f t="shared" si="40"/>
        <v>#VALUE!</v>
      </c>
      <c r="H103" s="27" t="e">
        <f t="shared" si="41"/>
        <v>#VALUE!</v>
      </c>
      <c r="I103" s="27" t="e">
        <f t="shared" si="44"/>
        <v>#VALUE!</v>
      </c>
      <c r="J103" s="27" t="e">
        <f t="shared" si="45"/>
        <v>#VALUE!</v>
      </c>
      <c r="K103" s="28" t="e">
        <f t="shared" si="46"/>
        <v>#VALUE!</v>
      </c>
      <c r="L103" s="28" t="e">
        <f t="shared" si="47"/>
        <v>#VALUE!</v>
      </c>
      <c r="M103" s="28" t="e">
        <f t="shared" si="48"/>
        <v>#VALUE!</v>
      </c>
      <c r="N103" s="28" t="e">
        <f t="shared" si="49"/>
        <v>#VALUE!</v>
      </c>
      <c r="O103" s="28" t="e">
        <f t="shared" si="50"/>
        <v>#VALUE!</v>
      </c>
      <c r="P103" s="28" t="e">
        <f t="shared" si="51"/>
        <v>#VALUE!</v>
      </c>
      <c r="Q103" s="28" t="e">
        <f t="shared" si="52"/>
        <v>#VALUE!</v>
      </c>
      <c r="R103" s="27" t="e">
        <f t="shared" si="53"/>
        <v>#VALUE!</v>
      </c>
      <c r="S103" s="27" t="e">
        <f t="shared" si="54"/>
        <v>#VALUE!</v>
      </c>
      <c r="T103" s="27" t="e">
        <f t="shared" si="55"/>
        <v>#VALUE!</v>
      </c>
      <c r="U103" s="27" t="e">
        <f t="shared" si="56"/>
        <v>#VALUE!</v>
      </c>
      <c r="V103" s="27" t="str">
        <f t="shared" si="57"/>
        <v/>
      </c>
      <c r="W103" s="27" t="str">
        <f t="shared" si="58"/>
        <v/>
      </c>
      <c r="X103" s="7"/>
    </row>
    <row r="104" spans="1:24" x14ac:dyDescent="0.2">
      <c r="A104" t="s">
        <v>116</v>
      </c>
      <c r="B104" s="14" t="str">
        <f>IF(InputOutput!B104&lt;&gt;"",InputOutput!B104,"")</f>
        <v/>
      </c>
      <c r="C104" s="15" t="str">
        <f>IF(InputOutput!C104&lt;&gt;"",InputOutput!C104,"")</f>
        <v/>
      </c>
      <c r="D104" s="16" t="str">
        <f>IF(InputOutput!D104&lt;&gt;"",InputOutput!D104,"")</f>
        <v/>
      </c>
      <c r="E104" s="26">
        <f t="shared" si="42"/>
        <v>0</v>
      </c>
      <c r="F104" s="28" t="str">
        <f t="shared" si="43"/>
        <v/>
      </c>
      <c r="G104" s="27" t="e">
        <f t="shared" si="40"/>
        <v>#VALUE!</v>
      </c>
      <c r="H104" s="27" t="e">
        <f t="shared" si="41"/>
        <v>#VALUE!</v>
      </c>
      <c r="I104" s="27" t="e">
        <f t="shared" si="44"/>
        <v>#VALUE!</v>
      </c>
      <c r="J104" s="27" t="e">
        <f t="shared" si="45"/>
        <v>#VALUE!</v>
      </c>
      <c r="K104" s="28" t="e">
        <f t="shared" si="46"/>
        <v>#VALUE!</v>
      </c>
      <c r="L104" s="28" t="e">
        <f t="shared" si="47"/>
        <v>#VALUE!</v>
      </c>
      <c r="M104" s="28" t="e">
        <f t="shared" si="48"/>
        <v>#VALUE!</v>
      </c>
      <c r="N104" s="28" t="e">
        <f t="shared" si="49"/>
        <v>#VALUE!</v>
      </c>
      <c r="O104" s="28" t="e">
        <f t="shared" si="50"/>
        <v>#VALUE!</v>
      </c>
      <c r="P104" s="28" t="e">
        <f t="shared" si="51"/>
        <v>#VALUE!</v>
      </c>
      <c r="Q104" s="28" t="e">
        <f t="shared" si="52"/>
        <v>#VALUE!</v>
      </c>
      <c r="R104" s="27" t="e">
        <f t="shared" si="53"/>
        <v>#VALUE!</v>
      </c>
      <c r="S104" s="27" t="e">
        <f t="shared" si="54"/>
        <v>#VALUE!</v>
      </c>
      <c r="T104" s="27" t="e">
        <f t="shared" si="55"/>
        <v>#VALUE!</v>
      </c>
      <c r="U104" s="27" t="e">
        <f t="shared" si="56"/>
        <v>#VALUE!</v>
      </c>
      <c r="V104" s="27" t="str">
        <f t="shared" si="57"/>
        <v/>
      </c>
      <c r="W104" s="27" t="str">
        <f t="shared" si="58"/>
        <v/>
      </c>
      <c r="X104" s="7"/>
    </row>
    <row r="105" spans="1:24" x14ac:dyDescent="0.2">
      <c r="A105" t="s">
        <v>117</v>
      </c>
      <c r="B105" s="14" t="str">
        <f>IF(InputOutput!B105&lt;&gt;"",InputOutput!B105,"")</f>
        <v/>
      </c>
      <c r="C105" s="15" t="str">
        <f>IF(InputOutput!C105&lt;&gt;"",InputOutput!C105,"")</f>
        <v/>
      </c>
      <c r="D105" s="16" t="str">
        <f>IF(InputOutput!D105&lt;&gt;"",InputOutput!D105,"")</f>
        <v/>
      </c>
      <c r="E105" s="26">
        <f t="shared" si="42"/>
        <v>0</v>
      </c>
      <c r="F105" s="28" t="str">
        <f t="shared" si="43"/>
        <v/>
      </c>
      <c r="G105" s="27" t="e">
        <f t="shared" si="40"/>
        <v>#VALUE!</v>
      </c>
      <c r="H105" s="27" t="e">
        <f t="shared" si="41"/>
        <v>#VALUE!</v>
      </c>
      <c r="I105" s="27" t="e">
        <f t="shared" si="44"/>
        <v>#VALUE!</v>
      </c>
      <c r="J105" s="27" t="e">
        <f t="shared" si="45"/>
        <v>#VALUE!</v>
      </c>
      <c r="K105" s="28" t="e">
        <f t="shared" si="46"/>
        <v>#VALUE!</v>
      </c>
      <c r="L105" s="28" t="e">
        <f t="shared" si="47"/>
        <v>#VALUE!</v>
      </c>
      <c r="M105" s="28" t="e">
        <f t="shared" si="48"/>
        <v>#VALUE!</v>
      </c>
      <c r="N105" s="28" t="e">
        <f t="shared" si="49"/>
        <v>#VALUE!</v>
      </c>
      <c r="O105" s="28" t="e">
        <f t="shared" si="50"/>
        <v>#VALUE!</v>
      </c>
      <c r="P105" s="28" t="e">
        <f t="shared" si="51"/>
        <v>#VALUE!</v>
      </c>
      <c r="Q105" s="28" t="e">
        <f t="shared" si="52"/>
        <v>#VALUE!</v>
      </c>
      <c r="R105" s="27" t="e">
        <f t="shared" si="53"/>
        <v>#VALUE!</v>
      </c>
      <c r="S105" s="27" t="e">
        <f t="shared" si="54"/>
        <v>#VALUE!</v>
      </c>
      <c r="T105" s="27" t="e">
        <f t="shared" si="55"/>
        <v>#VALUE!</v>
      </c>
      <c r="U105" s="27" t="e">
        <f t="shared" si="56"/>
        <v>#VALUE!</v>
      </c>
      <c r="V105" s="27" t="str">
        <f t="shared" si="57"/>
        <v/>
      </c>
      <c r="W105" s="27" t="str">
        <f t="shared" si="58"/>
        <v/>
      </c>
      <c r="X105" s="7"/>
    </row>
    <row r="106" spans="1:24" x14ac:dyDescent="0.2">
      <c r="A106" t="s">
        <v>118</v>
      </c>
      <c r="B106" s="14" t="str">
        <f>IF(InputOutput!B106&lt;&gt;"",InputOutput!B106,"")</f>
        <v/>
      </c>
      <c r="C106" s="15" t="str">
        <f>IF(InputOutput!C106&lt;&gt;"",InputOutput!C106,"")</f>
        <v/>
      </c>
      <c r="D106" s="16" t="str">
        <f>IF(InputOutput!D106&lt;&gt;"",InputOutput!D106,"")</f>
        <v/>
      </c>
      <c r="E106" s="26">
        <f t="shared" si="42"/>
        <v>0</v>
      </c>
      <c r="F106" s="28" t="str">
        <f t="shared" si="43"/>
        <v/>
      </c>
      <c r="G106" s="27" t="e">
        <f t="shared" si="40"/>
        <v>#VALUE!</v>
      </c>
      <c r="H106" s="27" t="e">
        <f t="shared" si="41"/>
        <v>#VALUE!</v>
      </c>
      <c r="I106" s="27" t="e">
        <f t="shared" si="44"/>
        <v>#VALUE!</v>
      </c>
      <c r="J106" s="27" t="e">
        <f t="shared" si="45"/>
        <v>#VALUE!</v>
      </c>
      <c r="K106" s="28" t="e">
        <f t="shared" si="46"/>
        <v>#VALUE!</v>
      </c>
      <c r="L106" s="28" t="e">
        <f t="shared" si="47"/>
        <v>#VALUE!</v>
      </c>
      <c r="M106" s="28" t="e">
        <f t="shared" si="48"/>
        <v>#VALUE!</v>
      </c>
      <c r="N106" s="28" t="e">
        <f t="shared" si="49"/>
        <v>#VALUE!</v>
      </c>
      <c r="O106" s="28" t="e">
        <f t="shared" si="50"/>
        <v>#VALUE!</v>
      </c>
      <c r="P106" s="28" t="e">
        <f t="shared" si="51"/>
        <v>#VALUE!</v>
      </c>
      <c r="Q106" s="28" t="e">
        <f t="shared" si="52"/>
        <v>#VALUE!</v>
      </c>
      <c r="R106" s="27" t="e">
        <f t="shared" si="53"/>
        <v>#VALUE!</v>
      </c>
      <c r="S106" s="27" t="e">
        <f t="shared" si="54"/>
        <v>#VALUE!</v>
      </c>
      <c r="T106" s="27" t="e">
        <f t="shared" si="55"/>
        <v>#VALUE!</v>
      </c>
      <c r="U106" s="27" t="e">
        <f t="shared" si="56"/>
        <v>#VALUE!</v>
      </c>
      <c r="V106" s="27" t="str">
        <f t="shared" si="57"/>
        <v/>
      </c>
      <c r="W106" s="27" t="str">
        <f t="shared" si="58"/>
        <v/>
      </c>
      <c r="X106" s="7"/>
    </row>
    <row r="107" spans="1:24" x14ac:dyDescent="0.2">
      <c r="A107" t="s">
        <v>119</v>
      </c>
      <c r="B107" s="14" t="str">
        <f>IF(InputOutput!B107&lt;&gt;"",InputOutput!B107,"")</f>
        <v/>
      </c>
      <c r="C107" s="15" t="str">
        <f>IF(InputOutput!C107&lt;&gt;"",InputOutput!C107,"")</f>
        <v/>
      </c>
      <c r="D107" s="16" t="str">
        <f>IF(InputOutput!D107&lt;&gt;"",InputOutput!D107,"")</f>
        <v/>
      </c>
      <c r="E107" s="26">
        <f t="shared" si="42"/>
        <v>0</v>
      </c>
      <c r="F107" s="28" t="str">
        <f t="shared" si="43"/>
        <v/>
      </c>
      <c r="G107" s="27" t="e">
        <f t="shared" si="40"/>
        <v>#VALUE!</v>
      </c>
      <c r="H107" s="27" t="e">
        <f t="shared" si="41"/>
        <v>#VALUE!</v>
      </c>
      <c r="I107" s="27" t="e">
        <f t="shared" si="44"/>
        <v>#VALUE!</v>
      </c>
      <c r="J107" s="27" t="e">
        <f t="shared" si="45"/>
        <v>#VALUE!</v>
      </c>
      <c r="K107" s="28" t="e">
        <f t="shared" si="46"/>
        <v>#VALUE!</v>
      </c>
      <c r="L107" s="28" t="e">
        <f t="shared" si="47"/>
        <v>#VALUE!</v>
      </c>
      <c r="M107" s="28" t="e">
        <f t="shared" si="48"/>
        <v>#VALUE!</v>
      </c>
      <c r="N107" s="28" t="e">
        <f t="shared" si="49"/>
        <v>#VALUE!</v>
      </c>
      <c r="O107" s="28" t="e">
        <f t="shared" si="50"/>
        <v>#VALUE!</v>
      </c>
      <c r="P107" s="28" t="e">
        <f t="shared" si="51"/>
        <v>#VALUE!</v>
      </c>
      <c r="Q107" s="28" t="e">
        <f t="shared" si="52"/>
        <v>#VALUE!</v>
      </c>
      <c r="R107" s="27" t="e">
        <f t="shared" si="53"/>
        <v>#VALUE!</v>
      </c>
      <c r="S107" s="27" t="e">
        <f t="shared" si="54"/>
        <v>#VALUE!</v>
      </c>
      <c r="T107" s="27" t="e">
        <f t="shared" si="55"/>
        <v>#VALUE!</v>
      </c>
      <c r="U107" s="27" t="e">
        <f t="shared" si="56"/>
        <v>#VALUE!</v>
      </c>
      <c r="V107" s="27" t="str">
        <f t="shared" si="57"/>
        <v/>
      </c>
      <c r="W107" s="27" t="str">
        <f t="shared" si="58"/>
        <v/>
      </c>
      <c r="X107" s="7"/>
    </row>
    <row r="108" spans="1:24" x14ac:dyDescent="0.2">
      <c r="A108" t="s">
        <v>120</v>
      </c>
      <c r="B108" s="14" t="str">
        <f>IF(InputOutput!B108&lt;&gt;"",InputOutput!B108,"")</f>
        <v/>
      </c>
      <c r="C108" s="15" t="str">
        <f>IF(InputOutput!C108&lt;&gt;"",InputOutput!C108,"")</f>
        <v/>
      </c>
      <c r="D108" s="16" t="str">
        <f>IF(InputOutput!D108&lt;&gt;"",InputOutput!D108,"")</f>
        <v/>
      </c>
      <c r="E108" s="26">
        <f t="shared" si="42"/>
        <v>0</v>
      </c>
      <c r="F108" s="28" t="str">
        <f t="shared" si="43"/>
        <v/>
      </c>
      <c r="G108" s="27" t="e">
        <f t="shared" si="40"/>
        <v>#VALUE!</v>
      </c>
      <c r="H108" s="27" t="e">
        <f t="shared" si="41"/>
        <v>#VALUE!</v>
      </c>
      <c r="I108" s="27" t="e">
        <f t="shared" si="44"/>
        <v>#VALUE!</v>
      </c>
      <c r="J108" s="27" t="e">
        <f t="shared" si="45"/>
        <v>#VALUE!</v>
      </c>
      <c r="K108" s="28" t="e">
        <f t="shared" si="46"/>
        <v>#VALUE!</v>
      </c>
      <c r="L108" s="28" t="e">
        <f t="shared" si="47"/>
        <v>#VALUE!</v>
      </c>
      <c r="M108" s="28" t="e">
        <f t="shared" si="48"/>
        <v>#VALUE!</v>
      </c>
      <c r="N108" s="28" t="e">
        <f t="shared" si="49"/>
        <v>#VALUE!</v>
      </c>
      <c r="O108" s="28" t="e">
        <f t="shared" si="50"/>
        <v>#VALUE!</v>
      </c>
      <c r="P108" s="28" t="e">
        <f t="shared" si="51"/>
        <v>#VALUE!</v>
      </c>
      <c r="Q108" s="28" t="e">
        <f t="shared" si="52"/>
        <v>#VALUE!</v>
      </c>
      <c r="R108" s="27" t="e">
        <f t="shared" si="53"/>
        <v>#VALUE!</v>
      </c>
      <c r="S108" s="27" t="e">
        <f t="shared" si="54"/>
        <v>#VALUE!</v>
      </c>
      <c r="T108" s="27" t="e">
        <f t="shared" si="55"/>
        <v>#VALUE!</v>
      </c>
      <c r="U108" s="27" t="e">
        <f t="shared" si="56"/>
        <v>#VALUE!</v>
      </c>
      <c r="V108" s="27" t="str">
        <f t="shared" si="57"/>
        <v/>
      </c>
      <c r="W108" s="27" t="str">
        <f t="shared" si="58"/>
        <v/>
      </c>
      <c r="X108" s="7"/>
    </row>
    <row r="109" spans="1:24" x14ac:dyDescent="0.2">
      <c r="A109" t="s">
        <v>121</v>
      </c>
      <c r="B109" s="14" t="str">
        <f>IF(InputOutput!B109&lt;&gt;"",InputOutput!B109,"")</f>
        <v/>
      </c>
      <c r="C109" s="15" t="str">
        <f>IF(InputOutput!C109&lt;&gt;"",InputOutput!C109,"")</f>
        <v/>
      </c>
      <c r="D109" s="16" t="str">
        <f>IF(InputOutput!D109&lt;&gt;"",InputOutput!D109,"")</f>
        <v/>
      </c>
      <c r="E109" s="26">
        <f t="shared" si="42"/>
        <v>0</v>
      </c>
      <c r="F109" s="28" t="str">
        <f t="shared" si="43"/>
        <v/>
      </c>
      <c r="G109" s="27" t="e">
        <f t="shared" si="40"/>
        <v>#VALUE!</v>
      </c>
      <c r="H109" s="27" t="e">
        <f t="shared" si="41"/>
        <v>#VALUE!</v>
      </c>
      <c r="I109" s="27" t="e">
        <f t="shared" si="44"/>
        <v>#VALUE!</v>
      </c>
      <c r="J109" s="27" t="e">
        <f t="shared" si="45"/>
        <v>#VALUE!</v>
      </c>
      <c r="K109" s="28" t="e">
        <f t="shared" si="46"/>
        <v>#VALUE!</v>
      </c>
      <c r="L109" s="28" t="e">
        <f t="shared" si="47"/>
        <v>#VALUE!</v>
      </c>
      <c r="M109" s="28" t="e">
        <f t="shared" si="48"/>
        <v>#VALUE!</v>
      </c>
      <c r="N109" s="28" t="e">
        <f t="shared" si="49"/>
        <v>#VALUE!</v>
      </c>
      <c r="O109" s="28" t="e">
        <f t="shared" si="50"/>
        <v>#VALUE!</v>
      </c>
      <c r="P109" s="28" t="e">
        <f t="shared" si="51"/>
        <v>#VALUE!</v>
      </c>
      <c r="Q109" s="28" t="e">
        <f t="shared" si="52"/>
        <v>#VALUE!</v>
      </c>
      <c r="R109" s="27" t="e">
        <f t="shared" si="53"/>
        <v>#VALUE!</v>
      </c>
      <c r="S109" s="27" t="e">
        <f t="shared" si="54"/>
        <v>#VALUE!</v>
      </c>
      <c r="T109" s="27" t="e">
        <f t="shared" si="55"/>
        <v>#VALUE!</v>
      </c>
      <c r="U109" s="27" t="e">
        <f t="shared" si="56"/>
        <v>#VALUE!</v>
      </c>
      <c r="V109" s="27" t="str">
        <f t="shared" si="57"/>
        <v/>
      </c>
      <c r="W109" s="27" t="str">
        <f t="shared" si="58"/>
        <v/>
      </c>
      <c r="X109" s="7"/>
    </row>
    <row r="110" spans="1:24" x14ac:dyDescent="0.2">
      <c r="A110" t="s">
        <v>122</v>
      </c>
      <c r="B110" s="14" t="str">
        <f>IF(InputOutput!B110&lt;&gt;"",InputOutput!B110,"")</f>
        <v/>
      </c>
      <c r="C110" s="15" t="str">
        <f>IF(InputOutput!C110&lt;&gt;"",InputOutput!C110,"")</f>
        <v/>
      </c>
      <c r="D110" s="16" t="str">
        <f>IF(InputOutput!D110&lt;&gt;"",InputOutput!D110,"")</f>
        <v/>
      </c>
      <c r="E110" s="26">
        <f t="shared" si="42"/>
        <v>0</v>
      </c>
      <c r="F110" s="28" t="str">
        <f t="shared" si="43"/>
        <v/>
      </c>
      <c r="G110" s="27" t="e">
        <f t="shared" si="40"/>
        <v>#VALUE!</v>
      </c>
      <c r="H110" s="27" t="e">
        <f t="shared" si="41"/>
        <v>#VALUE!</v>
      </c>
      <c r="I110" s="27" t="e">
        <f t="shared" si="44"/>
        <v>#VALUE!</v>
      </c>
      <c r="J110" s="27" t="e">
        <f t="shared" si="45"/>
        <v>#VALUE!</v>
      </c>
      <c r="K110" s="28" t="e">
        <f t="shared" si="46"/>
        <v>#VALUE!</v>
      </c>
      <c r="L110" s="28" t="e">
        <f t="shared" si="47"/>
        <v>#VALUE!</v>
      </c>
      <c r="M110" s="28" t="e">
        <f t="shared" si="48"/>
        <v>#VALUE!</v>
      </c>
      <c r="N110" s="28" t="e">
        <f t="shared" si="49"/>
        <v>#VALUE!</v>
      </c>
      <c r="O110" s="28" t="e">
        <f t="shared" si="50"/>
        <v>#VALUE!</v>
      </c>
      <c r="P110" s="28" t="e">
        <f t="shared" si="51"/>
        <v>#VALUE!</v>
      </c>
      <c r="Q110" s="28" t="e">
        <f t="shared" si="52"/>
        <v>#VALUE!</v>
      </c>
      <c r="R110" s="27" t="e">
        <f t="shared" si="53"/>
        <v>#VALUE!</v>
      </c>
      <c r="S110" s="27" t="e">
        <f t="shared" si="54"/>
        <v>#VALUE!</v>
      </c>
      <c r="T110" s="27" t="e">
        <f t="shared" si="55"/>
        <v>#VALUE!</v>
      </c>
      <c r="U110" s="27" t="e">
        <f t="shared" si="56"/>
        <v>#VALUE!</v>
      </c>
      <c r="V110" s="27" t="str">
        <f t="shared" si="57"/>
        <v/>
      </c>
      <c r="W110" s="27" t="str">
        <f t="shared" si="58"/>
        <v/>
      </c>
      <c r="X110" s="7"/>
    </row>
    <row r="111" spans="1:24" x14ac:dyDescent="0.2">
      <c r="A111" t="s">
        <v>123</v>
      </c>
      <c r="B111" s="14" t="str">
        <f>IF(InputOutput!B111&lt;&gt;"",InputOutput!B111,"")</f>
        <v/>
      </c>
      <c r="C111" s="15" t="str">
        <f>IF(InputOutput!C111&lt;&gt;"",InputOutput!C111,"")</f>
        <v/>
      </c>
      <c r="D111" s="16" t="str">
        <f>IF(InputOutput!D111&lt;&gt;"",InputOutput!D111,"")</f>
        <v/>
      </c>
      <c r="E111" s="26">
        <f t="shared" si="42"/>
        <v>0</v>
      </c>
      <c r="F111" s="28" t="str">
        <f t="shared" si="43"/>
        <v/>
      </c>
      <c r="G111" s="27" t="e">
        <f t="shared" si="40"/>
        <v>#VALUE!</v>
      </c>
      <c r="H111" s="27" t="e">
        <f t="shared" si="41"/>
        <v>#VALUE!</v>
      </c>
      <c r="I111" s="27" t="e">
        <f t="shared" si="44"/>
        <v>#VALUE!</v>
      </c>
      <c r="J111" s="27" t="e">
        <f t="shared" si="45"/>
        <v>#VALUE!</v>
      </c>
      <c r="K111" s="28" t="e">
        <f t="shared" si="46"/>
        <v>#VALUE!</v>
      </c>
      <c r="L111" s="28" t="e">
        <f t="shared" si="47"/>
        <v>#VALUE!</v>
      </c>
      <c r="M111" s="28" t="e">
        <f t="shared" si="48"/>
        <v>#VALUE!</v>
      </c>
      <c r="N111" s="28" t="e">
        <f t="shared" si="49"/>
        <v>#VALUE!</v>
      </c>
      <c r="O111" s="28" t="e">
        <f t="shared" si="50"/>
        <v>#VALUE!</v>
      </c>
      <c r="P111" s="28" t="e">
        <f t="shared" si="51"/>
        <v>#VALUE!</v>
      </c>
      <c r="Q111" s="28" t="e">
        <f t="shared" si="52"/>
        <v>#VALUE!</v>
      </c>
      <c r="R111" s="27" t="e">
        <f t="shared" si="53"/>
        <v>#VALUE!</v>
      </c>
      <c r="S111" s="27" t="e">
        <f t="shared" si="54"/>
        <v>#VALUE!</v>
      </c>
      <c r="T111" s="27" t="e">
        <f t="shared" si="55"/>
        <v>#VALUE!</v>
      </c>
      <c r="U111" s="27" t="e">
        <f t="shared" si="56"/>
        <v>#VALUE!</v>
      </c>
      <c r="V111" s="27" t="str">
        <f t="shared" si="57"/>
        <v/>
      </c>
      <c r="W111" s="27" t="str">
        <f t="shared" si="58"/>
        <v/>
      </c>
      <c r="X111" s="7"/>
    </row>
    <row r="112" spans="1:24" x14ac:dyDescent="0.2">
      <c r="A112" t="s">
        <v>124</v>
      </c>
      <c r="B112" s="14" t="str">
        <f>IF(InputOutput!B112&lt;&gt;"",InputOutput!B112,"")</f>
        <v/>
      </c>
      <c r="C112" s="15" t="str">
        <f>IF(InputOutput!C112&lt;&gt;"",InputOutput!C112,"")</f>
        <v/>
      </c>
      <c r="D112" s="16" t="str">
        <f>IF(InputOutput!D112&lt;&gt;"",InputOutput!D112,"")</f>
        <v/>
      </c>
      <c r="E112" s="26">
        <f t="shared" si="42"/>
        <v>0</v>
      </c>
      <c r="F112" s="28" t="str">
        <f t="shared" si="43"/>
        <v/>
      </c>
      <c r="G112" s="27" t="e">
        <f t="shared" si="40"/>
        <v>#VALUE!</v>
      </c>
      <c r="H112" s="27" t="e">
        <f t="shared" si="41"/>
        <v>#VALUE!</v>
      </c>
      <c r="I112" s="27" t="e">
        <f t="shared" si="44"/>
        <v>#VALUE!</v>
      </c>
      <c r="J112" s="27" t="e">
        <f t="shared" si="45"/>
        <v>#VALUE!</v>
      </c>
      <c r="K112" s="28" t="e">
        <f t="shared" si="46"/>
        <v>#VALUE!</v>
      </c>
      <c r="L112" s="28" t="e">
        <f t="shared" si="47"/>
        <v>#VALUE!</v>
      </c>
      <c r="M112" s="28" t="e">
        <f t="shared" si="48"/>
        <v>#VALUE!</v>
      </c>
      <c r="N112" s="28" t="e">
        <f t="shared" si="49"/>
        <v>#VALUE!</v>
      </c>
      <c r="O112" s="28" t="e">
        <f t="shared" si="50"/>
        <v>#VALUE!</v>
      </c>
      <c r="P112" s="28" t="e">
        <f t="shared" si="51"/>
        <v>#VALUE!</v>
      </c>
      <c r="Q112" s="28" t="e">
        <f t="shared" si="52"/>
        <v>#VALUE!</v>
      </c>
      <c r="R112" s="27" t="e">
        <f t="shared" si="53"/>
        <v>#VALUE!</v>
      </c>
      <c r="S112" s="27" t="e">
        <f t="shared" si="54"/>
        <v>#VALUE!</v>
      </c>
      <c r="T112" s="27" t="e">
        <f t="shared" si="55"/>
        <v>#VALUE!</v>
      </c>
      <c r="U112" s="27" t="e">
        <f t="shared" si="56"/>
        <v>#VALUE!</v>
      </c>
      <c r="V112" s="27" t="str">
        <f t="shared" si="57"/>
        <v/>
      </c>
      <c r="W112" s="27" t="str">
        <f t="shared" si="58"/>
        <v/>
      </c>
      <c r="X112" s="7"/>
    </row>
    <row r="113" spans="1:24" x14ac:dyDescent="0.2">
      <c r="A113" t="s">
        <v>125</v>
      </c>
      <c r="B113" s="14" t="str">
        <f>IF(InputOutput!B113&lt;&gt;"",InputOutput!B113,"")</f>
        <v/>
      </c>
      <c r="C113" s="15" t="str">
        <f>IF(InputOutput!C113&lt;&gt;"",InputOutput!C113,"")</f>
        <v/>
      </c>
      <c r="D113" s="16" t="str">
        <f>IF(InputOutput!D113&lt;&gt;"",InputOutput!D113,"")</f>
        <v/>
      </c>
      <c r="E113" s="26">
        <f t="shared" si="42"/>
        <v>0</v>
      </c>
      <c r="F113" s="28" t="str">
        <f t="shared" si="43"/>
        <v/>
      </c>
      <c r="G113" s="27" t="e">
        <f t="shared" si="40"/>
        <v>#VALUE!</v>
      </c>
      <c r="H113" s="27" t="e">
        <f t="shared" si="41"/>
        <v>#VALUE!</v>
      </c>
      <c r="I113" s="27" t="e">
        <f t="shared" si="44"/>
        <v>#VALUE!</v>
      </c>
      <c r="J113" s="27" t="e">
        <f t="shared" si="45"/>
        <v>#VALUE!</v>
      </c>
      <c r="K113" s="28" t="e">
        <f t="shared" si="46"/>
        <v>#VALUE!</v>
      </c>
      <c r="L113" s="28" t="e">
        <f t="shared" si="47"/>
        <v>#VALUE!</v>
      </c>
      <c r="M113" s="28" t="e">
        <f t="shared" si="48"/>
        <v>#VALUE!</v>
      </c>
      <c r="N113" s="28" t="e">
        <f t="shared" si="49"/>
        <v>#VALUE!</v>
      </c>
      <c r="O113" s="28" t="e">
        <f t="shared" si="50"/>
        <v>#VALUE!</v>
      </c>
      <c r="P113" s="28" t="e">
        <f t="shared" si="51"/>
        <v>#VALUE!</v>
      </c>
      <c r="Q113" s="28" t="e">
        <f t="shared" si="52"/>
        <v>#VALUE!</v>
      </c>
      <c r="R113" s="27" t="e">
        <f t="shared" si="53"/>
        <v>#VALUE!</v>
      </c>
      <c r="S113" s="27" t="e">
        <f t="shared" si="54"/>
        <v>#VALUE!</v>
      </c>
      <c r="T113" s="27" t="e">
        <f t="shared" si="55"/>
        <v>#VALUE!</v>
      </c>
      <c r="U113" s="27" t="e">
        <f t="shared" si="56"/>
        <v>#VALUE!</v>
      </c>
      <c r="V113" s="27" t="str">
        <f t="shared" si="57"/>
        <v/>
      </c>
      <c r="W113" s="27" t="str">
        <f t="shared" si="58"/>
        <v/>
      </c>
      <c r="X113" s="7"/>
    </row>
    <row r="114" spans="1:24" x14ac:dyDescent="0.2">
      <c r="A114" t="s">
        <v>126</v>
      </c>
      <c r="B114" s="14" t="str">
        <f>IF(InputOutput!B114&lt;&gt;"",InputOutput!B114,"")</f>
        <v/>
      </c>
      <c r="C114" s="15" t="str">
        <f>IF(InputOutput!C114&lt;&gt;"",InputOutput!C114,"")</f>
        <v/>
      </c>
      <c r="D114" s="16" t="str">
        <f>IF(InputOutput!D114&lt;&gt;"",InputOutput!D114,"")</f>
        <v/>
      </c>
      <c r="E114" s="26">
        <f t="shared" si="42"/>
        <v>0</v>
      </c>
      <c r="F114" s="28" t="str">
        <f t="shared" si="43"/>
        <v/>
      </c>
      <c r="G114" s="27" t="e">
        <f t="shared" si="40"/>
        <v>#VALUE!</v>
      </c>
      <c r="H114" s="27" t="e">
        <f t="shared" si="41"/>
        <v>#VALUE!</v>
      </c>
      <c r="I114" s="27" t="e">
        <f t="shared" si="44"/>
        <v>#VALUE!</v>
      </c>
      <c r="J114" s="27" t="e">
        <f t="shared" si="45"/>
        <v>#VALUE!</v>
      </c>
      <c r="K114" s="28" t="e">
        <f t="shared" si="46"/>
        <v>#VALUE!</v>
      </c>
      <c r="L114" s="28" t="e">
        <f t="shared" si="47"/>
        <v>#VALUE!</v>
      </c>
      <c r="M114" s="28" t="e">
        <f t="shared" si="48"/>
        <v>#VALUE!</v>
      </c>
      <c r="N114" s="28" t="e">
        <f t="shared" si="49"/>
        <v>#VALUE!</v>
      </c>
      <c r="O114" s="28" t="e">
        <f t="shared" si="50"/>
        <v>#VALUE!</v>
      </c>
      <c r="P114" s="28" t="e">
        <f t="shared" si="51"/>
        <v>#VALUE!</v>
      </c>
      <c r="Q114" s="28" t="e">
        <f t="shared" si="52"/>
        <v>#VALUE!</v>
      </c>
      <c r="R114" s="27" t="e">
        <f t="shared" si="53"/>
        <v>#VALUE!</v>
      </c>
      <c r="S114" s="27" t="e">
        <f t="shared" si="54"/>
        <v>#VALUE!</v>
      </c>
      <c r="T114" s="27" t="e">
        <f t="shared" si="55"/>
        <v>#VALUE!</v>
      </c>
      <c r="U114" s="27" t="e">
        <f t="shared" si="56"/>
        <v>#VALUE!</v>
      </c>
      <c r="V114" s="27" t="str">
        <f t="shared" si="57"/>
        <v/>
      </c>
      <c r="W114" s="27" t="str">
        <f t="shared" si="58"/>
        <v/>
      </c>
      <c r="X114" s="7"/>
    </row>
    <row r="115" spans="1:24" x14ac:dyDescent="0.2">
      <c r="A115" t="s">
        <v>127</v>
      </c>
      <c r="B115" s="14" t="str">
        <f>IF(InputOutput!B115&lt;&gt;"",InputOutput!B115,"")</f>
        <v/>
      </c>
      <c r="C115" s="15" t="str">
        <f>IF(InputOutput!C115&lt;&gt;"",InputOutput!C115,"")</f>
        <v/>
      </c>
      <c r="D115" s="16" t="str">
        <f>IF(InputOutput!D115&lt;&gt;"",InputOutput!D115,"")</f>
        <v/>
      </c>
      <c r="E115" s="26">
        <f t="shared" si="42"/>
        <v>0</v>
      </c>
      <c r="F115" s="28" t="str">
        <f t="shared" si="43"/>
        <v/>
      </c>
      <c r="G115" s="27" t="e">
        <f t="shared" si="40"/>
        <v>#VALUE!</v>
      </c>
      <c r="H115" s="27" t="e">
        <f t="shared" si="41"/>
        <v>#VALUE!</v>
      </c>
      <c r="I115" s="27" t="e">
        <f t="shared" si="44"/>
        <v>#VALUE!</v>
      </c>
      <c r="J115" s="27" t="e">
        <f t="shared" si="45"/>
        <v>#VALUE!</v>
      </c>
      <c r="K115" s="28" t="e">
        <f t="shared" si="46"/>
        <v>#VALUE!</v>
      </c>
      <c r="L115" s="28" t="e">
        <f t="shared" si="47"/>
        <v>#VALUE!</v>
      </c>
      <c r="M115" s="28" t="e">
        <f t="shared" si="48"/>
        <v>#VALUE!</v>
      </c>
      <c r="N115" s="28" t="e">
        <f t="shared" si="49"/>
        <v>#VALUE!</v>
      </c>
      <c r="O115" s="28" t="e">
        <f t="shared" si="50"/>
        <v>#VALUE!</v>
      </c>
      <c r="P115" s="28" t="e">
        <f t="shared" si="51"/>
        <v>#VALUE!</v>
      </c>
      <c r="Q115" s="28" t="e">
        <f t="shared" si="52"/>
        <v>#VALUE!</v>
      </c>
      <c r="R115" s="27" t="e">
        <f t="shared" si="53"/>
        <v>#VALUE!</v>
      </c>
      <c r="S115" s="27" t="e">
        <f t="shared" si="54"/>
        <v>#VALUE!</v>
      </c>
      <c r="T115" s="27" t="e">
        <f t="shared" si="55"/>
        <v>#VALUE!</v>
      </c>
      <c r="U115" s="27" t="e">
        <f t="shared" si="56"/>
        <v>#VALUE!</v>
      </c>
      <c r="V115" s="27" t="str">
        <f t="shared" si="57"/>
        <v/>
      </c>
      <c r="W115" s="27" t="str">
        <f t="shared" si="58"/>
        <v/>
      </c>
      <c r="X115" s="7"/>
    </row>
    <row r="116" spans="1:24" x14ac:dyDescent="0.2">
      <c r="A116" t="s">
        <v>128</v>
      </c>
      <c r="B116" s="14" t="str">
        <f>IF(InputOutput!B116&lt;&gt;"",InputOutput!B116,"")</f>
        <v/>
      </c>
      <c r="C116" s="15" t="str">
        <f>IF(InputOutput!C116&lt;&gt;"",InputOutput!C116,"")</f>
        <v/>
      </c>
      <c r="D116" s="16" t="str">
        <f>IF(InputOutput!D116&lt;&gt;"",InputOutput!D116,"")</f>
        <v/>
      </c>
      <c r="E116" s="26">
        <f t="shared" si="42"/>
        <v>0</v>
      </c>
      <c r="F116" s="28" t="str">
        <f t="shared" si="43"/>
        <v/>
      </c>
      <c r="G116" s="27" t="e">
        <f t="shared" si="40"/>
        <v>#VALUE!</v>
      </c>
      <c r="H116" s="27" t="e">
        <f t="shared" si="41"/>
        <v>#VALUE!</v>
      </c>
      <c r="I116" s="27" t="e">
        <f t="shared" si="44"/>
        <v>#VALUE!</v>
      </c>
      <c r="J116" s="27" t="e">
        <f t="shared" si="45"/>
        <v>#VALUE!</v>
      </c>
      <c r="K116" s="28" t="e">
        <f t="shared" si="46"/>
        <v>#VALUE!</v>
      </c>
      <c r="L116" s="28" t="e">
        <f t="shared" si="47"/>
        <v>#VALUE!</v>
      </c>
      <c r="M116" s="28" t="e">
        <f t="shared" si="48"/>
        <v>#VALUE!</v>
      </c>
      <c r="N116" s="28" t="e">
        <f t="shared" si="49"/>
        <v>#VALUE!</v>
      </c>
      <c r="O116" s="28" t="e">
        <f t="shared" si="50"/>
        <v>#VALUE!</v>
      </c>
      <c r="P116" s="28" t="e">
        <f t="shared" si="51"/>
        <v>#VALUE!</v>
      </c>
      <c r="Q116" s="28" t="e">
        <f t="shared" si="52"/>
        <v>#VALUE!</v>
      </c>
      <c r="R116" s="27" t="e">
        <f t="shared" si="53"/>
        <v>#VALUE!</v>
      </c>
      <c r="S116" s="27" t="e">
        <f t="shared" si="54"/>
        <v>#VALUE!</v>
      </c>
      <c r="T116" s="27" t="e">
        <f t="shared" si="55"/>
        <v>#VALUE!</v>
      </c>
      <c r="U116" s="27" t="e">
        <f t="shared" si="56"/>
        <v>#VALUE!</v>
      </c>
      <c r="V116" s="27" t="str">
        <f t="shared" si="57"/>
        <v/>
      </c>
      <c r="W116" s="27" t="str">
        <f t="shared" si="58"/>
        <v/>
      </c>
      <c r="X116" s="7"/>
    </row>
    <row r="117" spans="1:24" x14ac:dyDescent="0.2">
      <c r="A117" t="s">
        <v>129</v>
      </c>
      <c r="B117" s="14" t="str">
        <f>IF(InputOutput!B117&lt;&gt;"",InputOutput!B117,"")</f>
        <v/>
      </c>
      <c r="C117" s="15" t="str">
        <f>IF(InputOutput!C117&lt;&gt;"",InputOutput!C117,"")</f>
        <v/>
      </c>
      <c r="D117" s="16" t="str">
        <f>IF(InputOutput!D117&lt;&gt;"",InputOutput!D117,"")</f>
        <v/>
      </c>
      <c r="E117" s="26">
        <f t="shared" si="42"/>
        <v>0</v>
      </c>
      <c r="F117" s="28" t="str">
        <f t="shared" si="43"/>
        <v/>
      </c>
      <c r="G117" s="27" t="e">
        <f t="shared" si="40"/>
        <v>#VALUE!</v>
      </c>
      <c r="H117" s="27" t="e">
        <f t="shared" si="41"/>
        <v>#VALUE!</v>
      </c>
      <c r="I117" s="27" t="e">
        <f t="shared" si="44"/>
        <v>#VALUE!</v>
      </c>
      <c r="J117" s="27" t="e">
        <f t="shared" si="45"/>
        <v>#VALUE!</v>
      </c>
      <c r="K117" s="28" t="e">
        <f t="shared" si="46"/>
        <v>#VALUE!</v>
      </c>
      <c r="L117" s="28" t="e">
        <f t="shared" si="47"/>
        <v>#VALUE!</v>
      </c>
      <c r="M117" s="28" t="e">
        <f t="shared" si="48"/>
        <v>#VALUE!</v>
      </c>
      <c r="N117" s="28" t="e">
        <f t="shared" si="49"/>
        <v>#VALUE!</v>
      </c>
      <c r="O117" s="28" t="e">
        <f t="shared" si="50"/>
        <v>#VALUE!</v>
      </c>
      <c r="P117" s="28" t="e">
        <f t="shared" si="51"/>
        <v>#VALUE!</v>
      </c>
      <c r="Q117" s="28" t="e">
        <f t="shared" si="52"/>
        <v>#VALUE!</v>
      </c>
      <c r="R117" s="27" t="e">
        <f t="shared" si="53"/>
        <v>#VALUE!</v>
      </c>
      <c r="S117" s="27" t="e">
        <f t="shared" si="54"/>
        <v>#VALUE!</v>
      </c>
      <c r="T117" s="27" t="e">
        <f t="shared" si="55"/>
        <v>#VALUE!</v>
      </c>
      <c r="U117" s="27" t="e">
        <f t="shared" si="56"/>
        <v>#VALUE!</v>
      </c>
      <c r="V117" s="27" t="str">
        <f t="shared" si="57"/>
        <v/>
      </c>
      <c r="W117" s="27" t="str">
        <f t="shared" si="58"/>
        <v/>
      </c>
      <c r="X117" s="7"/>
    </row>
    <row r="118" spans="1:24" x14ac:dyDescent="0.2">
      <c r="A118" t="s">
        <v>130</v>
      </c>
      <c r="B118" s="14" t="str">
        <f>IF(InputOutput!B118&lt;&gt;"",InputOutput!B118,"")</f>
        <v/>
      </c>
      <c r="C118" s="15" t="str">
        <f>IF(InputOutput!C118&lt;&gt;"",InputOutput!C118,"")</f>
        <v/>
      </c>
      <c r="D118" s="16" t="str">
        <f>IF(InputOutput!D118&lt;&gt;"",InputOutput!D118,"")</f>
        <v/>
      </c>
      <c r="E118" s="26">
        <f t="shared" si="42"/>
        <v>0</v>
      </c>
      <c r="F118" s="28" t="str">
        <f t="shared" si="43"/>
        <v/>
      </c>
      <c r="G118" s="27" t="e">
        <f t="shared" si="40"/>
        <v>#VALUE!</v>
      </c>
      <c r="H118" s="27" t="e">
        <f t="shared" si="41"/>
        <v>#VALUE!</v>
      </c>
      <c r="I118" s="27" t="e">
        <f t="shared" si="44"/>
        <v>#VALUE!</v>
      </c>
      <c r="J118" s="27" t="e">
        <f t="shared" si="45"/>
        <v>#VALUE!</v>
      </c>
      <c r="K118" s="28" t="e">
        <f t="shared" si="46"/>
        <v>#VALUE!</v>
      </c>
      <c r="L118" s="28" t="e">
        <f t="shared" si="47"/>
        <v>#VALUE!</v>
      </c>
      <c r="M118" s="28" t="e">
        <f t="shared" si="48"/>
        <v>#VALUE!</v>
      </c>
      <c r="N118" s="28" t="e">
        <f t="shared" si="49"/>
        <v>#VALUE!</v>
      </c>
      <c r="O118" s="28" t="e">
        <f t="shared" si="50"/>
        <v>#VALUE!</v>
      </c>
      <c r="P118" s="28" t="e">
        <f t="shared" si="51"/>
        <v>#VALUE!</v>
      </c>
      <c r="Q118" s="28" t="e">
        <f t="shared" si="52"/>
        <v>#VALUE!</v>
      </c>
      <c r="R118" s="27" t="e">
        <f t="shared" si="53"/>
        <v>#VALUE!</v>
      </c>
      <c r="S118" s="27" t="e">
        <f t="shared" si="54"/>
        <v>#VALUE!</v>
      </c>
      <c r="T118" s="27" t="e">
        <f t="shared" si="55"/>
        <v>#VALUE!</v>
      </c>
      <c r="U118" s="27" t="e">
        <f t="shared" si="56"/>
        <v>#VALUE!</v>
      </c>
      <c r="V118" s="27" t="str">
        <f t="shared" si="57"/>
        <v/>
      </c>
      <c r="W118" s="27" t="str">
        <f t="shared" si="58"/>
        <v/>
      </c>
      <c r="X118" s="7"/>
    </row>
    <row r="119" spans="1:24" x14ac:dyDescent="0.2">
      <c r="A119" t="s">
        <v>131</v>
      </c>
      <c r="B119" s="14" t="str">
        <f>IF(InputOutput!B119&lt;&gt;"",InputOutput!B119,"")</f>
        <v/>
      </c>
      <c r="C119" s="15" t="str">
        <f>IF(InputOutput!C119&lt;&gt;"",InputOutput!C119,"")</f>
        <v/>
      </c>
      <c r="D119" s="16" t="str">
        <f>IF(InputOutput!D119&lt;&gt;"",InputOutput!D119,"")</f>
        <v/>
      </c>
      <c r="E119" s="26">
        <f t="shared" si="42"/>
        <v>0</v>
      </c>
      <c r="F119" s="28" t="str">
        <f t="shared" si="43"/>
        <v/>
      </c>
      <c r="G119" s="27" t="e">
        <f t="shared" si="40"/>
        <v>#VALUE!</v>
      </c>
      <c r="H119" s="27" t="e">
        <f t="shared" si="41"/>
        <v>#VALUE!</v>
      </c>
      <c r="I119" s="27" t="e">
        <f t="shared" si="44"/>
        <v>#VALUE!</v>
      </c>
      <c r="J119" s="27" t="e">
        <f t="shared" si="45"/>
        <v>#VALUE!</v>
      </c>
      <c r="K119" s="28" t="e">
        <f t="shared" si="46"/>
        <v>#VALUE!</v>
      </c>
      <c r="L119" s="28" t="e">
        <f t="shared" si="47"/>
        <v>#VALUE!</v>
      </c>
      <c r="M119" s="28" t="e">
        <f t="shared" si="48"/>
        <v>#VALUE!</v>
      </c>
      <c r="N119" s="28" t="e">
        <f t="shared" si="49"/>
        <v>#VALUE!</v>
      </c>
      <c r="O119" s="28" t="e">
        <f t="shared" si="50"/>
        <v>#VALUE!</v>
      </c>
      <c r="P119" s="28" t="e">
        <f t="shared" si="51"/>
        <v>#VALUE!</v>
      </c>
      <c r="Q119" s="28" t="e">
        <f t="shared" si="52"/>
        <v>#VALUE!</v>
      </c>
      <c r="R119" s="27" t="e">
        <f t="shared" si="53"/>
        <v>#VALUE!</v>
      </c>
      <c r="S119" s="27" t="e">
        <f t="shared" si="54"/>
        <v>#VALUE!</v>
      </c>
      <c r="T119" s="27" t="e">
        <f t="shared" si="55"/>
        <v>#VALUE!</v>
      </c>
      <c r="U119" s="27" t="e">
        <f t="shared" si="56"/>
        <v>#VALUE!</v>
      </c>
      <c r="V119" s="27" t="str">
        <f t="shared" si="57"/>
        <v/>
      </c>
      <c r="W119" s="27" t="str">
        <f t="shared" si="58"/>
        <v/>
      </c>
      <c r="X119" s="7"/>
    </row>
    <row r="120" spans="1:24" x14ac:dyDescent="0.2">
      <c r="A120" t="s">
        <v>32</v>
      </c>
      <c r="B120" s="14" t="str">
        <f>IF(InputOutput!B120&lt;&gt;"",InputOutput!B120,"")</f>
        <v/>
      </c>
      <c r="C120" s="15" t="str">
        <f>IF(InputOutput!C120&lt;&gt;"",InputOutput!C120,"")</f>
        <v/>
      </c>
      <c r="D120" s="16" t="str">
        <f>IF(InputOutput!D120&lt;&gt;"",InputOutput!D120,"")</f>
        <v/>
      </c>
      <c r="E120" s="26">
        <f t="shared" si="42"/>
        <v>0</v>
      </c>
      <c r="F120" s="28" t="str">
        <f t="shared" si="43"/>
        <v/>
      </c>
      <c r="G120" s="27" t="e">
        <f t="shared" si="40"/>
        <v>#VALUE!</v>
      </c>
      <c r="H120" s="27" t="e">
        <f t="shared" si="41"/>
        <v>#VALUE!</v>
      </c>
      <c r="I120" s="27" t="e">
        <f t="shared" si="44"/>
        <v>#VALUE!</v>
      </c>
      <c r="J120" s="27" t="e">
        <f t="shared" si="45"/>
        <v>#VALUE!</v>
      </c>
      <c r="K120" s="28" t="e">
        <f t="shared" si="46"/>
        <v>#VALUE!</v>
      </c>
      <c r="L120" s="28" t="e">
        <f t="shared" si="47"/>
        <v>#VALUE!</v>
      </c>
      <c r="M120" s="28" t="e">
        <f t="shared" si="48"/>
        <v>#VALUE!</v>
      </c>
      <c r="N120" s="28" t="e">
        <f t="shared" si="49"/>
        <v>#VALUE!</v>
      </c>
      <c r="O120" s="28" t="e">
        <f t="shared" si="50"/>
        <v>#VALUE!</v>
      </c>
      <c r="P120" s="28" t="e">
        <f t="shared" si="51"/>
        <v>#VALUE!</v>
      </c>
      <c r="Q120" s="28" t="e">
        <f t="shared" si="52"/>
        <v>#VALUE!</v>
      </c>
      <c r="R120" s="27" t="e">
        <f t="shared" si="53"/>
        <v>#VALUE!</v>
      </c>
      <c r="S120" s="27" t="e">
        <f t="shared" si="54"/>
        <v>#VALUE!</v>
      </c>
      <c r="T120" s="27" t="e">
        <f t="shared" si="55"/>
        <v>#VALUE!</v>
      </c>
      <c r="U120" s="27" t="e">
        <f t="shared" si="56"/>
        <v>#VALUE!</v>
      </c>
      <c r="V120" s="27" t="str">
        <f t="shared" si="57"/>
        <v/>
      </c>
      <c r="W120" s="27" t="str">
        <f t="shared" si="58"/>
        <v/>
      </c>
      <c r="X120" s="8"/>
    </row>
    <row r="121" spans="1:24" x14ac:dyDescent="0.2">
      <c r="F121" s="1"/>
      <c r="G121" s="1"/>
      <c r="H121" s="1"/>
    </row>
    <row r="125" spans="1:24" x14ac:dyDescent="0.2">
      <c r="X125" s="9"/>
    </row>
  </sheetData>
  <sheetProtection sheet="1" objects="1" scenarios="1"/>
  <phoneticPr fontId="8" type="noConversion"/>
  <pageMargins left="0.7" right="0.7" top="0.75" bottom="0.75" header="0.3" footer="0.3"/>
  <pageSetup paperSize="9" orientation="portrait" horizont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InputOutput</vt:lpstr>
      <vt:lpstr>Information</vt:lpstr>
      <vt:lpstr>Calculations</vt:lpstr>
      <vt:lpstr>constant</vt:lpstr>
      <vt:lpstr>constX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Gabor Komaromi</dc:creator>
  <cp:lastModifiedBy>Hamster</cp:lastModifiedBy>
  <dcterms:created xsi:type="dcterms:W3CDTF">2025-11-25T11:01:27Z</dcterms:created>
  <dcterms:modified xsi:type="dcterms:W3CDTF">2025-12-03T15:43:17Z</dcterms:modified>
</cp:coreProperties>
</file>